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<sst xmlns="http://schemas.openxmlformats.org/spreadsheetml/2006/main" count="131" uniqueCount="91">
  <si>
    <t>TO</t>
  </si>
  <si>
    <t>DD KWATANI</t>
  </si>
  <si>
    <t>K         T</t>
  </si>
  <si>
    <t>DAYS</t>
  </si>
  <si>
    <t>C KANGULU</t>
  </si>
  <si>
    <t>Driver Kalichero</t>
  </si>
  <si>
    <t>Kashota</t>
  </si>
  <si>
    <t>Samson</t>
  </si>
  <si>
    <t>SD Mkandawire</t>
  </si>
  <si>
    <t>DB Chimtengo</t>
  </si>
  <si>
    <t>BM Mwangolera</t>
  </si>
  <si>
    <t>TOTAL</t>
  </si>
  <si>
    <t>6, 9 &amp; 10 JULY 2005</t>
  </si>
  <si>
    <t>KASHOTA</t>
  </si>
  <si>
    <t>MONKEY BAY 13- 14 (1 NIGHT)</t>
  </si>
  <si>
    <t>G/TOTAL</t>
  </si>
  <si>
    <t>AE KANTEMA</t>
  </si>
  <si>
    <t>?</t>
  </si>
  <si>
    <t>K        T</t>
  </si>
  <si>
    <t>K</t>
  </si>
  <si>
    <t>SP SALIMA</t>
  </si>
  <si>
    <t>HDC BANDA</t>
  </si>
  <si>
    <t>C SANI</t>
  </si>
  <si>
    <t>MWANJASI</t>
  </si>
  <si>
    <t>NKALODZWA</t>
  </si>
  <si>
    <t>P MWAFULIRWA</t>
  </si>
  <si>
    <t>J KALIWO</t>
  </si>
  <si>
    <t>P LIZIMBA</t>
  </si>
  <si>
    <t>H HASSANI</t>
  </si>
  <si>
    <t>E MULASE</t>
  </si>
  <si>
    <t>H MWAKAGHOGHA</t>
  </si>
  <si>
    <t>JERE</t>
  </si>
  <si>
    <t>DRIVER CHISALE</t>
  </si>
  <si>
    <t>STO</t>
  </si>
  <si>
    <t>STA</t>
  </si>
  <si>
    <t>TA</t>
  </si>
  <si>
    <t>P8</t>
  </si>
  <si>
    <t>D2</t>
  </si>
  <si>
    <t>DRIV</t>
  </si>
  <si>
    <t>APRIL 2006</t>
  </si>
  <si>
    <t>C. CHAMPHALE</t>
  </si>
  <si>
    <t>P. LIZIMBA</t>
  </si>
  <si>
    <t>MDALA</t>
  </si>
  <si>
    <t>J CHAKWERA</t>
  </si>
  <si>
    <t>V BANDA</t>
  </si>
  <si>
    <t>SK CHAMBO</t>
  </si>
  <si>
    <t>DB CHIMTENGO</t>
  </si>
  <si>
    <t>P MWAFULRWA</t>
  </si>
  <si>
    <t>E KUNTINDI</t>
  </si>
  <si>
    <t>J CHAMHALE</t>
  </si>
  <si>
    <t>B WARREN</t>
  </si>
  <si>
    <t>E GONDWE</t>
  </si>
  <si>
    <t>P SAKALA</t>
  </si>
  <si>
    <t>E KAPONDO</t>
  </si>
  <si>
    <t>P5</t>
  </si>
  <si>
    <t>P7</t>
  </si>
  <si>
    <t>JUNE 2009</t>
  </si>
  <si>
    <t>RECONCILIATION</t>
  </si>
  <si>
    <t>D.KALICHERO</t>
  </si>
  <si>
    <t>ANS PLANNING</t>
  </si>
  <si>
    <t>ATM/SAR/AIS/MET</t>
  </si>
  <si>
    <t xml:space="preserve">             ANS</t>
  </si>
  <si>
    <t xml:space="preserve">            CNS</t>
  </si>
  <si>
    <t>Annex 1</t>
  </si>
  <si>
    <t>Annex 10</t>
  </si>
  <si>
    <t>Annex 17</t>
  </si>
  <si>
    <t>Air Transport</t>
  </si>
  <si>
    <t>Legal/Law</t>
  </si>
  <si>
    <t>ICAO liaison</t>
  </si>
  <si>
    <t>ANS planning</t>
  </si>
  <si>
    <t>AGA planning</t>
  </si>
  <si>
    <t>Liaison APIRG</t>
  </si>
  <si>
    <t>Human</t>
  </si>
  <si>
    <t>Finance</t>
  </si>
  <si>
    <t>Training</t>
  </si>
  <si>
    <t xml:space="preserve">          DGCA</t>
  </si>
  <si>
    <t xml:space="preserve">         TRS</t>
  </si>
  <si>
    <t xml:space="preserve">            HFR</t>
  </si>
  <si>
    <t xml:space="preserve">        PEL</t>
  </si>
  <si>
    <t xml:space="preserve"> FLIGHT OPS</t>
  </si>
  <si>
    <t xml:space="preserve"> AVSEC</t>
  </si>
  <si>
    <t>Inspectorate</t>
  </si>
  <si>
    <t xml:space="preserve">        ISP</t>
  </si>
  <si>
    <t xml:space="preserve">       AIR</t>
  </si>
  <si>
    <t>Annex 2,3,4,11,12,15</t>
  </si>
  <si>
    <t>Annex 7,8,16</t>
  </si>
  <si>
    <t>Annex 6,18</t>
  </si>
  <si>
    <t xml:space="preserve">   AERODROME</t>
  </si>
  <si>
    <t>Annex 14</t>
  </si>
  <si>
    <t>AAIB</t>
  </si>
  <si>
    <t>President of Federl Parliament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</si>
</sst>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3" fontId="2" fillId="0" borderId="0" xfId="42" applyFont="1" applyAlignment="1">
      <alignment horizontal="right"/>
    </xf>
    <xf numFmtId="43" fontId="6" fillId="0" borderId="11" xfId="42" applyFont="1" applyBorder="1" applyAlignment="1">
      <alignment horizontal="right"/>
    </xf>
    <xf numFmtId="4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3" fontId="6" fillId="0" borderId="11" xfId="42" applyFont="1" applyBorder="1" applyAlignment="1">
      <alignment horizontal="center"/>
    </xf>
    <xf numFmtId="164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3" fontId="5" fillId="0" borderId="0" xfId="42" applyFont="1" applyAlignment="1">
      <alignment horizontal="right"/>
    </xf>
    <xf numFmtId="0" fontId="5" fillId="0" borderId="0" xfId="0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0" xfId="42" applyFont="1" applyAlignment="1">
      <alignment/>
    </xf>
    <xf numFmtId="0" fontId="5" fillId="0" borderId="0" xfId="42" applyNumberFormat="1" applyFont="1" applyAlignment="1">
      <alignment horizontal="center"/>
    </xf>
    <xf numFmtId="43" fontId="6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6" xfId="42" applyFont="1" applyBorder="1" applyAlignment="1">
      <alignment/>
    </xf>
    <xf numFmtId="0" fontId="0" fillId="0" borderId="16" xfId="0" applyBorder="1" applyAlignment="1">
      <alignment/>
    </xf>
    <xf numFmtId="43" fontId="0" fillId="0" borderId="17" xfId="42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43" fontId="6" fillId="0" borderId="0" xfId="42" applyFont="1" applyAlignment="1">
      <alignment/>
    </xf>
    <xf numFmtId="0" fontId="1" fillId="3" borderId="23" xfId="16" applyBorder="1" applyAlignment="1">
      <alignment horizontal="left"/>
    </xf>
    <xf numFmtId="0" fontId="1" fillId="3" borderId="12" xfId="16" applyBorder="1" applyAlignment="1">
      <alignment/>
    </xf>
    <xf numFmtId="0" fontId="1" fillId="3" borderId="14" xfId="16" applyBorder="1" applyAlignment="1">
      <alignment/>
    </xf>
    <xf numFmtId="0" fontId="1" fillId="3" borderId="15" xfId="16" applyBorder="1" applyAlignment="1">
      <alignment/>
    </xf>
    <xf numFmtId="0" fontId="1" fillId="2" borderId="23" xfId="15" applyBorder="1" applyAlignment="1">
      <alignment horizontal="left"/>
    </xf>
    <xf numFmtId="0" fontId="1" fillId="2" borderId="12" xfId="15" applyBorder="1" applyAlignment="1">
      <alignment/>
    </xf>
    <xf numFmtId="0" fontId="1" fillId="2" borderId="14" xfId="15" applyBorder="1" applyAlignment="1">
      <alignment/>
    </xf>
    <xf numFmtId="0" fontId="1" fillId="2" borderId="15" xfId="15" applyBorder="1" applyAlignment="1">
      <alignment/>
    </xf>
    <xf numFmtId="0" fontId="1" fillId="5" borderId="23" xfId="18" applyBorder="1" applyAlignment="1">
      <alignment/>
    </xf>
    <xf numFmtId="43" fontId="1" fillId="5" borderId="12" xfId="18" applyNumberFormat="1" applyBorder="1" applyAlignment="1">
      <alignment/>
    </xf>
    <xf numFmtId="0" fontId="1" fillId="5" borderId="14" xfId="18" applyBorder="1" applyAlignment="1">
      <alignment/>
    </xf>
    <xf numFmtId="43" fontId="1" fillId="5" borderId="15" xfId="18" applyNumberFormat="1" applyBorder="1" applyAlignment="1">
      <alignment/>
    </xf>
    <xf numFmtId="0" fontId="1" fillId="6" borderId="12" xfId="19" applyBorder="1" applyAlignment="1">
      <alignment/>
    </xf>
    <xf numFmtId="43" fontId="1" fillId="6" borderId="14" xfId="19" applyNumberFormat="1" applyBorder="1" applyAlignment="1">
      <alignment/>
    </xf>
    <xf numFmtId="0" fontId="1" fillId="6" borderId="15" xfId="19" applyBorder="1" applyAlignment="1">
      <alignment/>
    </xf>
    <xf numFmtId="43" fontId="1" fillId="7" borderId="23" xfId="20" applyNumberFormat="1" applyBorder="1" applyAlignment="1">
      <alignment horizontal="left"/>
    </xf>
    <xf numFmtId="0" fontId="1" fillId="7" borderId="12" xfId="20" applyBorder="1" applyAlignment="1">
      <alignment/>
    </xf>
    <xf numFmtId="43" fontId="1" fillId="7" borderId="14" xfId="20" applyNumberFormat="1" applyBorder="1" applyAlignment="1">
      <alignment/>
    </xf>
    <xf numFmtId="0" fontId="1" fillId="7" borderId="15" xfId="20" applyBorder="1" applyAlignment="1">
      <alignment/>
    </xf>
    <xf numFmtId="0" fontId="1" fillId="6" borderId="23" xfId="19" applyBorder="1" applyAlignment="1">
      <alignment horizontal="left"/>
    </xf>
    <xf numFmtId="0" fontId="1" fillId="6" borderId="14" xfId="19" applyBorder="1" applyAlignment="1">
      <alignment/>
    </xf>
    <xf numFmtId="43" fontId="1" fillId="6" borderId="15" xfId="19" applyNumberFormat="1" applyBorder="1" applyAlignment="1">
      <alignment/>
    </xf>
    <xf numFmtId="0" fontId="0" fillId="0" borderId="0" xfId="0" applyBorder="1" applyAlignment="1">
      <alignment/>
    </xf>
    <xf numFmtId="0" fontId="1" fillId="6" borderId="16" xfId="19" applyBorder="1" applyAlignment="1">
      <alignment/>
    </xf>
    <xf numFmtId="0" fontId="1" fillId="24" borderId="0" xfId="19" applyFill="1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</xdr:row>
      <xdr:rowOff>28575</xdr:rowOff>
    </xdr:from>
    <xdr:to>
      <xdr:col>15</xdr:col>
      <xdr:colOff>19050</xdr:colOff>
      <xdr:row>5</xdr:row>
      <xdr:rowOff>0</xdr:rowOff>
    </xdr:to>
    <xdr:sp>
      <xdr:nvSpPr>
        <xdr:cNvPr id="1" name="Straight Connector 2"/>
        <xdr:cNvSpPr>
          <a:spLocks/>
        </xdr:cNvSpPr>
      </xdr:nvSpPr>
      <xdr:spPr>
        <a:xfrm rot="5400000">
          <a:off x="6791325" y="5143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X24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3" max="3" width="4.8515625" style="0" customWidth="1"/>
    <col min="4" max="4" width="7.140625" style="0" customWidth="1"/>
    <col min="5" max="5" width="2.00390625" style="0" customWidth="1"/>
    <col min="6" max="6" width="6.7109375" style="0" customWidth="1"/>
    <col min="7" max="7" width="8.7109375" style="0" customWidth="1"/>
    <col min="8" max="8" width="4.57421875" style="0" customWidth="1"/>
    <col min="9" max="9" width="6.8515625" style="0" customWidth="1"/>
    <col min="10" max="10" width="7.28125" style="0" customWidth="1"/>
    <col min="11" max="11" width="3.00390625" style="0" customWidth="1"/>
    <col min="12" max="12" width="9.57421875" style="0" customWidth="1"/>
    <col min="13" max="13" width="8.7109375" style="0" customWidth="1"/>
    <col min="14" max="14" width="3.57421875" style="0" customWidth="1"/>
    <col min="15" max="15" width="10.28125" style="0" bestFit="1" customWidth="1"/>
    <col min="16" max="16" width="10.28125" style="0" customWidth="1"/>
    <col min="17" max="17" width="5.00390625" style="0" customWidth="1"/>
    <col min="18" max="18" width="5.8515625" style="0" customWidth="1"/>
    <col min="19" max="21" width="4.7109375" style="0" customWidth="1"/>
    <col min="22" max="22" width="3.7109375" style="0" customWidth="1"/>
    <col min="23" max="23" width="4.57421875" style="0" customWidth="1"/>
    <col min="24" max="24" width="6.140625" style="0" customWidth="1"/>
  </cols>
  <sheetData>
    <row r="3" spans="15:17" ht="12.75">
      <c r="O3" s="35" t="s">
        <v>90</v>
      </c>
      <c r="P3" s="70"/>
      <c r="Q3" s="71"/>
    </row>
    <row r="5" spans="7:8" ht="18" customHeight="1" thickBot="1">
      <c r="G5" s="2"/>
      <c r="H5" s="9"/>
    </row>
    <row r="6" spans="7:16" ht="18" customHeight="1">
      <c r="G6" s="2"/>
      <c r="H6" s="9"/>
      <c r="I6" s="39" t="s">
        <v>75</v>
      </c>
      <c r="J6" s="40"/>
      <c r="O6" s="72" t="s">
        <v>89</v>
      </c>
      <c r="P6" s="73"/>
    </row>
    <row r="7" spans="7:16" ht="18" customHeight="1" thickBot="1">
      <c r="G7" s="2"/>
      <c r="H7" s="9"/>
      <c r="I7" s="41"/>
      <c r="J7" s="42"/>
      <c r="O7" s="74"/>
      <c r="P7" s="75"/>
    </row>
    <row r="8" spans="7:15" ht="18" customHeight="1">
      <c r="G8" s="33"/>
      <c r="H8" s="33"/>
      <c r="I8" s="33"/>
      <c r="J8" s="36"/>
      <c r="K8" s="33"/>
      <c r="L8" s="33"/>
      <c r="M8" s="32"/>
      <c r="N8" s="33"/>
      <c r="O8" s="32"/>
    </row>
    <row r="9" spans="3:16" ht="18" customHeight="1">
      <c r="C9" s="2"/>
      <c r="F9" s="7"/>
      <c r="G9" s="35"/>
      <c r="J9" s="35"/>
      <c r="M9" s="34"/>
      <c r="O9" s="4"/>
      <c r="P9" s="30"/>
    </row>
    <row r="10" spans="6:16" ht="18" customHeight="1">
      <c r="F10" s="48" t="s">
        <v>76</v>
      </c>
      <c r="G10" s="49"/>
      <c r="H10" s="12"/>
      <c r="I10" s="44" t="s">
        <v>82</v>
      </c>
      <c r="J10" s="45"/>
      <c r="K10" s="12"/>
      <c r="L10" s="52" t="s">
        <v>59</v>
      </c>
      <c r="M10" s="53"/>
      <c r="N10" s="12"/>
      <c r="O10" s="59" t="s">
        <v>77</v>
      </c>
      <c r="P10" s="60"/>
    </row>
    <row r="11" spans="3:16" ht="18" customHeight="1">
      <c r="C11" s="2"/>
      <c r="D11" s="1"/>
      <c r="E11" s="1"/>
      <c r="F11" s="50"/>
      <c r="G11" s="51"/>
      <c r="H11" s="12"/>
      <c r="I11" s="46" t="s">
        <v>81</v>
      </c>
      <c r="J11" s="47"/>
      <c r="K11" s="12"/>
      <c r="L11" s="54"/>
      <c r="M11" s="55"/>
      <c r="N11" s="12"/>
      <c r="O11" s="61"/>
      <c r="P11" s="62"/>
    </row>
    <row r="12" spans="3:16" ht="18" customHeight="1">
      <c r="C12" s="1"/>
      <c r="D12" s="1"/>
      <c r="E12" s="1"/>
      <c r="F12" s="1" t="s">
        <v>66</v>
      </c>
      <c r="G12" s="1"/>
      <c r="H12" s="1"/>
      <c r="I12" s="28"/>
      <c r="J12" s="1"/>
      <c r="L12" s="3" t="s">
        <v>69</v>
      </c>
      <c r="M12" s="4"/>
      <c r="O12" s="4"/>
      <c r="P12" s="3" t="s">
        <v>72</v>
      </c>
    </row>
    <row r="13" spans="3:16" ht="18" customHeight="1">
      <c r="C13" s="1"/>
      <c r="D13" s="1"/>
      <c r="E13" s="1"/>
      <c r="F13" s="1" t="s">
        <v>67</v>
      </c>
      <c r="G13" s="1"/>
      <c r="H13" s="1"/>
      <c r="I13" s="37"/>
      <c r="J13" s="1"/>
      <c r="L13" s="3" t="s">
        <v>70</v>
      </c>
      <c r="M13" s="4"/>
      <c r="O13" s="4"/>
      <c r="P13" s="3" t="s">
        <v>73</v>
      </c>
    </row>
    <row r="14" spans="3:16" ht="18" customHeight="1">
      <c r="C14" s="1"/>
      <c r="D14" s="1"/>
      <c r="E14" s="1"/>
      <c r="F14" s="1" t="s">
        <v>68</v>
      </c>
      <c r="G14" s="1"/>
      <c r="H14" s="1"/>
      <c r="I14" s="37"/>
      <c r="J14" s="1"/>
      <c r="L14" s="38" t="s">
        <v>71</v>
      </c>
      <c r="M14" s="4"/>
      <c r="O14" s="4"/>
      <c r="P14" s="3" t="s">
        <v>74</v>
      </c>
    </row>
    <row r="15" spans="3:15" ht="18" customHeight="1">
      <c r="C15" s="1"/>
      <c r="D15" s="1"/>
      <c r="E15" s="1"/>
      <c r="F15" s="1"/>
      <c r="G15" s="1"/>
      <c r="H15" s="1"/>
      <c r="I15" s="37"/>
      <c r="J15" s="1"/>
      <c r="M15" s="4"/>
      <c r="O15" s="4"/>
    </row>
    <row r="16" spans="4:23" ht="18" customHeight="1">
      <c r="D16" s="32"/>
      <c r="E16" s="33"/>
      <c r="F16" s="32"/>
      <c r="G16" s="33"/>
      <c r="H16" s="33"/>
      <c r="I16" s="31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4:24" ht="18" customHeight="1">
      <c r="D17" s="34"/>
      <c r="F17" s="4"/>
      <c r="G17" s="35"/>
      <c r="I17" s="29"/>
      <c r="M17" s="35"/>
      <c r="P17" s="35"/>
      <c r="S17" s="69"/>
      <c r="T17" s="66"/>
      <c r="U17" s="66"/>
      <c r="X17" s="30"/>
    </row>
    <row r="18" spans="3:24" ht="18" customHeight="1">
      <c r="C18" s="63" t="s">
        <v>78</v>
      </c>
      <c r="D18" s="56"/>
      <c r="E18" s="43"/>
      <c r="F18" s="63" t="s">
        <v>79</v>
      </c>
      <c r="G18" s="56"/>
      <c r="H18" s="12"/>
      <c r="I18" s="63" t="s">
        <v>83</v>
      </c>
      <c r="J18" s="56"/>
      <c r="K18" s="12"/>
      <c r="L18" s="63" t="s">
        <v>62</v>
      </c>
      <c r="M18" s="56"/>
      <c r="N18" s="12"/>
      <c r="O18" s="63" t="s">
        <v>61</v>
      </c>
      <c r="P18" s="56"/>
      <c r="Q18" s="12"/>
      <c r="R18" s="63" t="s">
        <v>87</v>
      </c>
      <c r="S18" s="56"/>
      <c r="T18" s="56"/>
      <c r="U18" s="68"/>
      <c r="V18" s="12"/>
      <c r="W18" s="63" t="s">
        <v>80</v>
      </c>
      <c r="X18" s="56"/>
    </row>
    <row r="19" spans="3:24" ht="18" customHeight="1">
      <c r="C19" s="64"/>
      <c r="D19" s="65"/>
      <c r="E19" s="12"/>
      <c r="F19" s="57"/>
      <c r="G19" s="58"/>
      <c r="H19" s="12"/>
      <c r="I19" s="64"/>
      <c r="J19" s="58"/>
      <c r="K19" s="12"/>
      <c r="L19" s="64"/>
      <c r="M19" s="58"/>
      <c r="N19" s="12"/>
      <c r="O19" s="64" t="s">
        <v>60</v>
      </c>
      <c r="P19" s="58"/>
      <c r="Q19" s="12"/>
      <c r="R19" s="64"/>
      <c r="S19" s="67"/>
      <c r="T19" s="58"/>
      <c r="U19" s="68"/>
      <c r="V19" s="12"/>
      <c r="W19" s="64"/>
      <c r="X19" s="58"/>
    </row>
    <row r="20" spans="3:23" ht="18" customHeight="1">
      <c r="C20" s="3" t="s">
        <v>63</v>
      </c>
      <c r="D20" s="4"/>
      <c r="F20" t="s">
        <v>86</v>
      </c>
      <c r="I20" t="s">
        <v>85</v>
      </c>
      <c r="L20" t="s">
        <v>64</v>
      </c>
      <c r="O20" s="3" t="s">
        <v>84</v>
      </c>
      <c r="R20" t="s">
        <v>88</v>
      </c>
      <c r="W20" t="s">
        <v>65</v>
      </c>
    </row>
    <row r="21" spans="3:15" ht="18" customHeight="1">
      <c r="C21" s="3"/>
      <c r="D21" s="4"/>
      <c r="O21" s="3"/>
    </row>
    <row r="22" spans="4:6" ht="18" customHeight="1">
      <c r="D22" s="4"/>
      <c r="F22" s="4"/>
    </row>
    <row r="23" spans="4:6" ht="18" customHeight="1">
      <c r="D23" s="4"/>
      <c r="F23" s="4"/>
    </row>
    <row r="24" spans="4:6" ht="18" customHeight="1">
      <c r="D24" s="4"/>
      <c r="F24" s="4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1">
    <mergeCell ref="O6:P7"/>
  </mergeCells>
  <printOptions/>
  <pageMargins left="0.75" right="0.75" top="1" bottom="1" header="0.5" footer="0.5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2"/>
  <sheetViews>
    <sheetView zoomScalePageLayoutView="0" workbookViewId="0" topLeftCell="A1">
      <selection activeCell="A24" sqref="A24"/>
    </sheetView>
  </sheetViews>
  <sheetFormatPr defaultColWidth="9.140625" defaultRowHeight="12.75"/>
  <cols>
    <col min="2" max="2" width="24.140625" style="0" customWidth="1"/>
    <col min="3" max="3" width="12.00390625" style="0" customWidth="1"/>
    <col min="5" max="5" width="12.00390625" style="0" customWidth="1"/>
    <col min="7" max="8" width="13.8515625" style="0" customWidth="1"/>
  </cols>
  <sheetData>
    <row r="1" ht="12.75">
      <c r="C1" s="18"/>
    </row>
    <row r="2" spans="2:7" ht="15.75">
      <c r="B2" s="21" t="s">
        <v>56</v>
      </c>
      <c r="C2" s="10"/>
      <c r="D2" s="10"/>
      <c r="E2" s="14"/>
      <c r="F2" s="14"/>
      <c r="G2" s="14"/>
    </row>
    <row r="3" spans="2:7" ht="15.75">
      <c r="B3" s="10"/>
      <c r="C3" s="10"/>
      <c r="D3" s="10"/>
      <c r="E3" s="14" t="s">
        <v>18</v>
      </c>
      <c r="F3" s="14" t="s">
        <v>3</v>
      </c>
      <c r="G3" s="14" t="s">
        <v>11</v>
      </c>
    </row>
    <row r="4" spans="2:7" ht="15">
      <c r="B4" s="10" t="s">
        <v>26</v>
      </c>
      <c r="C4" s="10"/>
      <c r="D4" s="10" t="s">
        <v>0</v>
      </c>
      <c r="E4" s="22">
        <v>3000</v>
      </c>
      <c r="F4" s="23">
        <v>2</v>
      </c>
      <c r="G4" s="24">
        <f aca="true" t="shared" si="0" ref="G4:G17">E4*F4</f>
        <v>6000</v>
      </c>
    </row>
    <row r="5" spans="2:7" ht="15">
      <c r="B5" s="10" t="s">
        <v>41</v>
      </c>
      <c r="C5" s="10"/>
      <c r="D5" s="10" t="s">
        <v>0</v>
      </c>
      <c r="E5" s="22">
        <v>3000</v>
      </c>
      <c r="F5" s="23">
        <v>2</v>
      </c>
      <c r="G5" s="24">
        <f t="shared" si="0"/>
        <v>6000</v>
      </c>
    </row>
    <row r="6" spans="2:7" ht="15">
      <c r="B6" s="10" t="s">
        <v>42</v>
      </c>
      <c r="C6" s="10"/>
      <c r="D6" s="10" t="s">
        <v>35</v>
      </c>
      <c r="E6" s="22">
        <v>2000</v>
      </c>
      <c r="F6" s="23">
        <v>2</v>
      </c>
      <c r="G6" s="24">
        <f t="shared" si="0"/>
        <v>4000</v>
      </c>
    </row>
    <row r="7" spans="2:7" ht="15">
      <c r="B7" s="10" t="s">
        <v>21</v>
      </c>
      <c r="C7" s="10"/>
      <c r="D7" s="10" t="s">
        <v>33</v>
      </c>
      <c r="E7" s="22">
        <v>3000</v>
      </c>
      <c r="F7" s="23">
        <v>2</v>
      </c>
      <c r="G7" s="24">
        <f t="shared" si="0"/>
        <v>6000</v>
      </c>
    </row>
    <row r="8" spans="2:7" ht="15">
      <c r="B8" s="10" t="s">
        <v>45</v>
      </c>
      <c r="C8" s="10"/>
      <c r="D8" s="10" t="s">
        <v>34</v>
      </c>
      <c r="E8" s="22">
        <v>2000</v>
      </c>
      <c r="F8" s="23">
        <v>2</v>
      </c>
      <c r="G8" s="24">
        <f t="shared" si="0"/>
        <v>4000</v>
      </c>
    </row>
    <row r="9" spans="2:7" ht="15">
      <c r="B9" s="10" t="s">
        <v>46</v>
      </c>
      <c r="C9" s="10"/>
      <c r="D9" s="10" t="s">
        <v>36</v>
      </c>
      <c r="E9" s="22">
        <v>6000</v>
      </c>
      <c r="F9" s="23">
        <v>2</v>
      </c>
      <c r="G9" s="24">
        <f t="shared" si="0"/>
        <v>12000</v>
      </c>
    </row>
    <row r="10" spans="2:7" ht="15">
      <c r="B10" s="10" t="s">
        <v>47</v>
      </c>
      <c r="C10" s="10"/>
      <c r="D10" s="10" t="s">
        <v>33</v>
      </c>
      <c r="E10" s="22">
        <v>3000</v>
      </c>
      <c r="F10" s="23">
        <v>2</v>
      </c>
      <c r="G10" s="24">
        <f t="shared" si="0"/>
        <v>6000</v>
      </c>
    </row>
    <row r="11" spans="2:7" ht="15">
      <c r="B11" s="10" t="s">
        <v>48</v>
      </c>
      <c r="C11" s="10"/>
      <c r="D11" s="10" t="s">
        <v>35</v>
      </c>
      <c r="E11" s="22">
        <v>2000</v>
      </c>
      <c r="F11" s="23">
        <v>2</v>
      </c>
      <c r="G11" s="24">
        <f t="shared" si="0"/>
        <v>4000</v>
      </c>
    </row>
    <row r="12" spans="2:7" ht="15">
      <c r="B12" s="10" t="s">
        <v>49</v>
      </c>
      <c r="C12" s="10"/>
      <c r="D12" s="10" t="s">
        <v>35</v>
      </c>
      <c r="E12" s="22">
        <v>2000</v>
      </c>
      <c r="F12" s="23">
        <v>2</v>
      </c>
      <c r="G12" s="24">
        <f t="shared" si="0"/>
        <v>4000</v>
      </c>
    </row>
    <row r="13" spans="2:7" ht="15">
      <c r="B13" s="10" t="s">
        <v>1</v>
      </c>
      <c r="C13" s="10"/>
      <c r="D13" s="10" t="s">
        <v>54</v>
      </c>
      <c r="E13" s="22">
        <v>7000</v>
      </c>
      <c r="F13" s="23">
        <v>2</v>
      </c>
      <c r="G13" s="24">
        <f t="shared" si="0"/>
        <v>14000</v>
      </c>
    </row>
    <row r="14" spans="2:7" ht="15">
      <c r="B14" s="10" t="s">
        <v>43</v>
      </c>
      <c r="C14" s="10"/>
      <c r="D14" s="10" t="s">
        <v>55</v>
      </c>
      <c r="E14" s="22">
        <v>6000</v>
      </c>
      <c r="F14" s="23">
        <v>2</v>
      </c>
      <c r="G14" s="24">
        <f t="shared" si="0"/>
        <v>12000</v>
      </c>
    </row>
    <row r="15" spans="2:7" ht="15">
      <c r="B15" s="10" t="s">
        <v>50</v>
      </c>
      <c r="C15" s="10"/>
      <c r="D15" s="10" t="s">
        <v>0</v>
      </c>
      <c r="E15" s="22">
        <v>3000</v>
      </c>
      <c r="F15" s="23">
        <v>2</v>
      </c>
      <c r="G15" s="24">
        <f t="shared" si="0"/>
        <v>6000</v>
      </c>
    </row>
    <row r="16" spans="2:7" ht="15">
      <c r="B16" s="10" t="s">
        <v>44</v>
      </c>
      <c r="C16" s="10"/>
      <c r="D16" s="10" t="s">
        <v>35</v>
      </c>
      <c r="E16" s="22">
        <v>2000</v>
      </c>
      <c r="F16" s="23">
        <v>2</v>
      </c>
      <c r="G16" s="24">
        <f t="shared" si="0"/>
        <v>4000</v>
      </c>
    </row>
    <row r="17" spans="2:7" ht="15">
      <c r="B17" s="10" t="s">
        <v>51</v>
      </c>
      <c r="C17" s="10"/>
      <c r="D17" s="10" t="s">
        <v>35</v>
      </c>
      <c r="E17" s="22">
        <v>2000</v>
      </c>
      <c r="F17" s="23">
        <v>2</v>
      </c>
      <c r="G17" s="24">
        <f t="shared" si="0"/>
        <v>4000</v>
      </c>
    </row>
    <row r="18" spans="2:7" ht="15.75">
      <c r="B18" s="10"/>
      <c r="C18" s="10"/>
      <c r="D18" s="10"/>
      <c r="E18" s="12" t="s">
        <v>11</v>
      </c>
      <c r="F18" s="13" t="s">
        <v>19</v>
      </c>
      <c r="G18" s="19">
        <f>SUM(G4:G17)</f>
        <v>92000</v>
      </c>
    </row>
    <row r="19" spans="2:7" ht="15">
      <c r="B19" s="10"/>
      <c r="C19" s="10"/>
      <c r="D19" s="10"/>
      <c r="E19" s="10"/>
      <c r="F19" s="10"/>
      <c r="G19" s="10"/>
    </row>
    <row r="20" spans="2:7" ht="15.75">
      <c r="B20" s="10"/>
      <c r="C20" s="12" t="s">
        <v>57</v>
      </c>
      <c r="D20" s="10"/>
      <c r="E20" s="25"/>
      <c r="F20" s="10"/>
      <c r="G20" s="10"/>
    </row>
    <row r="21" spans="2:7" ht="15">
      <c r="B21" s="10" t="s">
        <v>52</v>
      </c>
      <c r="C21" s="10"/>
      <c r="D21" s="10" t="s">
        <v>35</v>
      </c>
      <c r="E21" s="22">
        <v>2000</v>
      </c>
      <c r="F21" s="23">
        <v>2</v>
      </c>
      <c r="G21" s="24">
        <f>E21*F21</f>
        <v>4000</v>
      </c>
    </row>
    <row r="22" spans="2:7" ht="15">
      <c r="B22" s="10" t="s">
        <v>53</v>
      </c>
      <c r="C22" s="10"/>
      <c r="D22" s="10" t="s">
        <v>0</v>
      </c>
      <c r="E22" s="22">
        <v>3000</v>
      </c>
      <c r="F22" s="23">
        <v>2</v>
      </c>
      <c r="G22" s="24">
        <f>E22*F22</f>
        <v>6000</v>
      </c>
    </row>
    <row r="23" spans="2:7" ht="15">
      <c r="B23" s="10" t="s">
        <v>23</v>
      </c>
      <c r="C23" s="10"/>
      <c r="D23" s="10" t="s">
        <v>34</v>
      </c>
      <c r="E23" s="25">
        <v>2000</v>
      </c>
      <c r="F23" s="23">
        <v>2</v>
      </c>
      <c r="G23" s="24">
        <f>E23*F23</f>
        <v>4000</v>
      </c>
    </row>
    <row r="24" spans="2:7" ht="15">
      <c r="B24" s="10" t="s">
        <v>1</v>
      </c>
      <c r="C24" s="10"/>
      <c r="D24" s="10" t="s">
        <v>54</v>
      </c>
      <c r="E24" s="25">
        <v>7000</v>
      </c>
      <c r="F24" s="23">
        <v>2</v>
      </c>
      <c r="G24" s="24">
        <f>E24*F24</f>
        <v>14000</v>
      </c>
    </row>
    <row r="25" spans="2:7" ht="15">
      <c r="B25" s="10" t="s">
        <v>58</v>
      </c>
      <c r="C25" s="10"/>
      <c r="D25" s="10" t="s">
        <v>38</v>
      </c>
      <c r="E25" s="25">
        <v>2000</v>
      </c>
      <c r="F25" s="26">
        <v>1</v>
      </c>
      <c r="G25" s="24">
        <f>E25*F25</f>
        <v>2000</v>
      </c>
    </row>
    <row r="26" spans="2:7" ht="15.75">
      <c r="B26" s="10"/>
      <c r="C26" s="10"/>
      <c r="D26" s="10"/>
      <c r="E26" s="12" t="s">
        <v>11</v>
      </c>
      <c r="F26" s="10"/>
      <c r="G26" s="27">
        <f>SUM(G21:G25)</f>
        <v>30000</v>
      </c>
    </row>
    <row r="27" spans="2:7" ht="15">
      <c r="B27" s="10"/>
      <c r="C27" s="10"/>
      <c r="D27" s="10"/>
      <c r="E27" s="25"/>
      <c r="F27" s="10"/>
      <c r="G27" s="10"/>
    </row>
    <row r="28" spans="2:7" ht="15.75">
      <c r="B28" s="10"/>
      <c r="C28" s="10"/>
      <c r="D28" s="10"/>
      <c r="E28" s="12" t="s">
        <v>15</v>
      </c>
      <c r="F28" s="10"/>
      <c r="G28" s="20">
        <f>G26+G18</f>
        <v>122000</v>
      </c>
    </row>
    <row r="29" spans="2:7" ht="15">
      <c r="B29" s="10"/>
      <c r="C29" s="10"/>
      <c r="D29" s="10"/>
      <c r="E29" s="25"/>
      <c r="F29" s="10"/>
      <c r="G29" s="10"/>
    </row>
    <row r="30" ht="12.75">
      <c r="E30" s="4"/>
    </row>
    <row r="31" ht="12.75">
      <c r="E31" s="4"/>
    </row>
    <row r="32" ht="12.75">
      <c r="E32" s="4"/>
    </row>
    <row r="33" ht="12.75">
      <c r="E33" s="4"/>
    </row>
    <row r="34" ht="12.75">
      <c r="E34" s="4"/>
    </row>
    <row r="35" ht="12.75">
      <c r="E35" s="4"/>
    </row>
    <row r="36" ht="12.75">
      <c r="E36" s="4"/>
    </row>
    <row r="37" ht="12.75">
      <c r="E37" s="4"/>
    </row>
    <row r="38" ht="12.75">
      <c r="E38" s="4"/>
    </row>
    <row r="39" ht="12.75">
      <c r="E39" s="4"/>
    </row>
    <row r="40" ht="12.75">
      <c r="E40" s="4"/>
    </row>
    <row r="41" ht="12.75">
      <c r="E41" s="4"/>
    </row>
    <row r="42" ht="12.75">
      <c r="E42" s="4"/>
    </row>
    <row r="43" ht="12.75">
      <c r="E43" s="4"/>
    </row>
    <row r="44" ht="12.75">
      <c r="E44" s="4"/>
    </row>
    <row r="45" ht="12.75">
      <c r="E45" s="4"/>
    </row>
    <row r="46" ht="12.75">
      <c r="E46" s="4"/>
    </row>
    <row r="47" ht="12.75">
      <c r="E47" s="4"/>
    </row>
    <row r="48" ht="12.75">
      <c r="E48" s="4"/>
    </row>
    <row r="49" ht="12.75">
      <c r="E49" s="4"/>
    </row>
    <row r="50" ht="12.75">
      <c r="E50" s="4"/>
    </row>
    <row r="53" ht="12.75">
      <c r="C53" s="18" t="s">
        <v>39</v>
      </c>
    </row>
    <row r="54" spans="2:7" ht="15.75">
      <c r="B54" s="10"/>
      <c r="C54" s="10"/>
      <c r="D54" s="10"/>
      <c r="E54" s="14" t="s">
        <v>18</v>
      </c>
      <c r="F54" s="14" t="s">
        <v>3</v>
      </c>
      <c r="G54" s="14" t="s">
        <v>11</v>
      </c>
    </row>
    <row r="55" spans="2:7" ht="15.75">
      <c r="B55" s="10"/>
      <c r="C55" s="10"/>
      <c r="D55" s="10"/>
      <c r="E55" s="14"/>
      <c r="F55" s="14"/>
      <c r="G55" s="14"/>
    </row>
    <row r="56" spans="2:7" ht="15">
      <c r="B56" s="1" t="s">
        <v>25</v>
      </c>
      <c r="C56" s="1"/>
      <c r="D56" s="10" t="s">
        <v>33</v>
      </c>
      <c r="E56" s="15">
        <v>1000</v>
      </c>
      <c r="F56" s="11">
        <v>2</v>
      </c>
      <c r="G56" s="15">
        <f aca="true" t="shared" si="1" ref="G56:G69">E56*F56</f>
        <v>2000</v>
      </c>
    </row>
    <row r="57" spans="2:7" ht="15">
      <c r="B57" s="1" t="s">
        <v>26</v>
      </c>
      <c r="C57" s="1"/>
      <c r="D57" s="10" t="s">
        <v>0</v>
      </c>
      <c r="E57" s="15">
        <v>1000</v>
      </c>
      <c r="F57" s="11">
        <v>2</v>
      </c>
      <c r="G57" s="15">
        <f t="shared" si="1"/>
        <v>2000</v>
      </c>
    </row>
    <row r="58" spans="2:7" ht="15">
      <c r="B58" s="1" t="s">
        <v>27</v>
      </c>
      <c r="C58" s="1"/>
      <c r="D58" s="10" t="s">
        <v>34</v>
      </c>
      <c r="E58" s="15">
        <v>960</v>
      </c>
      <c r="F58" s="11">
        <v>2</v>
      </c>
      <c r="G58" s="15">
        <f t="shared" si="1"/>
        <v>1920</v>
      </c>
    </row>
    <row r="59" spans="2:7" ht="15">
      <c r="B59" s="1" t="s">
        <v>28</v>
      </c>
      <c r="C59" s="1"/>
      <c r="D59" s="10" t="s">
        <v>35</v>
      </c>
      <c r="E59" s="15">
        <v>960</v>
      </c>
      <c r="F59" s="11">
        <v>2</v>
      </c>
      <c r="G59" s="15">
        <f t="shared" si="1"/>
        <v>1920</v>
      </c>
    </row>
    <row r="60" spans="2:7" ht="15">
      <c r="B60" s="1" t="s">
        <v>29</v>
      </c>
      <c r="C60" s="1"/>
      <c r="D60" s="10" t="s">
        <v>0</v>
      </c>
      <c r="E60" s="15">
        <v>1000</v>
      </c>
      <c r="F60" s="11">
        <v>2</v>
      </c>
      <c r="G60" s="15">
        <f t="shared" si="1"/>
        <v>2000</v>
      </c>
    </row>
    <row r="61" spans="2:7" ht="15">
      <c r="B61" s="1" t="s">
        <v>40</v>
      </c>
      <c r="C61" s="1"/>
      <c r="D61" s="10" t="s">
        <v>35</v>
      </c>
      <c r="E61" s="15">
        <v>960</v>
      </c>
      <c r="F61" s="11">
        <v>2</v>
      </c>
      <c r="G61" s="15">
        <f t="shared" si="1"/>
        <v>1920</v>
      </c>
    </row>
    <row r="62" spans="2:7" ht="15">
      <c r="B62" s="1" t="s">
        <v>20</v>
      </c>
      <c r="C62" s="1"/>
      <c r="D62" s="10" t="s">
        <v>33</v>
      </c>
      <c r="E62" s="15">
        <v>1000</v>
      </c>
      <c r="F62" s="11">
        <v>2</v>
      </c>
      <c r="G62" s="15">
        <f t="shared" si="1"/>
        <v>2000</v>
      </c>
    </row>
    <row r="63" spans="2:7" ht="15">
      <c r="B63" s="1" t="s">
        <v>21</v>
      </c>
      <c r="C63" s="1"/>
      <c r="D63" s="10" t="s">
        <v>33</v>
      </c>
      <c r="E63" s="15">
        <v>1000</v>
      </c>
      <c r="F63" s="11">
        <v>2</v>
      </c>
      <c r="G63" s="15">
        <f t="shared" si="1"/>
        <v>2000</v>
      </c>
    </row>
    <row r="64" spans="2:7" ht="15">
      <c r="B64" s="1" t="s">
        <v>22</v>
      </c>
      <c r="C64" s="1"/>
      <c r="D64" s="10" t="s">
        <v>35</v>
      </c>
      <c r="E64" s="15">
        <v>960</v>
      </c>
      <c r="F64" s="11">
        <v>2</v>
      </c>
      <c r="G64" s="15">
        <f t="shared" si="1"/>
        <v>1920</v>
      </c>
    </row>
    <row r="65" spans="2:7" ht="15">
      <c r="B65" s="1" t="s">
        <v>1</v>
      </c>
      <c r="C65" s="1"/>
      <c r="D65" s="10" t="s">
        <v>36</v>
      </c>
      <c r="E65" s="15">
        <v>1060</v>
      </c>
      <c r="F65" s="11">
        <v>2</v>
      </c>
      <c r="G65" s="15">
        <f t="shared" si="1"/>
        <v>2120</v>
      </c>
    </row>
    <row r="66" spans="2:7" ht="15">
      <c r="B66" s="1" t="s">
        <v>30</v>
      </c>
      <c r="C66" s="1"/>
      <c r="D66" s="10" t="s">
        <v>37</v>
      </c>
      <c r="E66" s="15">
        <v>1000</v>
      </c>
      <c r="F66" s="11">
        <v>2</v>
      </c>
      <c r="G66" s="15">
        <f t="shared" si="1"/>
        <v>2000</v>
      </c>
    </row>
    <row r="67" spans="2:7" ht="15">
      <c r="B67" s="1" t="s">
        <v>31</v>
      </c>
      <c r="C67" s="1"/>
      <c r="D67" s="10" t="s">
        <v>34</v>
      </c>
      <c r="E67" s="15">
        <v>960</v>
      </c>
      <c r="F67" s="11">
        <v>2</v>
      </c>
      <c r="G67" s="15">
        <f t="shared" si="1"/>
        <v>1920</v>
      </c>
    </row>
    <row r="68" spans="2:7" ht="15">
      <c r="B68" s="1" t="s">
        <v>24</v>
      </c>
      <c r="C68" s="1"/>
      <c r="D68" s="10" t="s">
        <v>34</v>
      </c>
      <c r="E68" s="15">
        <v>960</v>
      </c>
      <c r="F68" s="11">
        <v>2</v>
      </c>
      <c r="G68" s="15">
        <f t="shared" si="1"/>
        <v>1920</v>
      </c>
    </row>
    <row r="69" spans="2:7" ht="15">
      <c r="B69" s="1" t="s">
        <v>32</v>
      </c>
      <c r="C69" s="1"/>
      <c r="D69" s="10" t="s">
        <v>38</v>
      </c>
      <c r="E69" s="15">
        <v>960</v>
      </c>
      <c r="F69" s="11">
        <v>1</v>
      </c>
      <c r="G69" s="15">
        <f t="shared" si="1"/>
        <v>960</v>
      </c>
    </row>
    <row r="70" spans="2:7" ht="15.75">
      <c r="B70" s="10"/>
      <c r="C70" s="10"/>
      <c r="D70" s="10"/>
      <c r="E70" s="12" t="s">
        <v>11</v>
      </c>
      <c r="F70" s="13" t="s">
        <v>19</v>
      </c>
      <c r="G70" s="16">
        <f>SUM(G56:G69)</f>
        <v>26600</v>
      </c>
    </row>
    <row r="72" ht="12.75">
      <c r="G72" s="17">
        <f>G70+G18</f>
        <v>118600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15" sqref="A15"/>
    </sheetView>
  </sheetViews>
  <sheetFormatPr defaultColWidth="9.140625" defaultRowHeight="12.75"/>
  <cols>
    <col min="4" max="4" width="9.28125" style="0" bestFit="1" customWidth="1"/>
    <col min="6" max="6" width="11.57421875" style="0" customWidth="1"/>
  </cols>
  <sheetData>
    <row r="2" spans="4:6" ht="12.75">
      <c r="D2" s="6" t="s">
        <v>2</v>
      </c>
      <c r="E2" s="6" t="s">
        <v>3</v>
      </c>
      <c r="F2" s="6" t="s">
        <v>11</v>
      </c>
    </row>
    <row r="3" spans="4:6" ht="12.75">
      <c r="D3" s="6"/>
      <c r="E3" s="6"/>
      <c r="F3" s="6"/>
    </row>
    <row r="4" spans="3:6" ht="12.75">
      <c r="C4" s="7" t="s">
        <v>12</v>
      </c>
      <c r="D4" s="6"/>
      <c r="E4" s="6"/>
      <c r="F4" s="6"/>
    </row>
    <row r="5" spans="2:6" ht="12.75">
      <c r="B5" t="s">
        <v>1</v>
      </c>
      <c r="D5" s="4">
        <v>1060</v>
      </c>
      <c r="E5">
        <v>3</v>
      </c>
      <c r="F5" s="5">
        <f>D5*E5</f>
        <v>3180</v>
      </c>
    </row>
    <row r="6" spans="2:6" ht="12.75">
      <c r="B6" t="s">
        <v>4</v>
      </c>
      <c r="D6" s="4">
        <v>1000</v>
      </c>
      <c r="E6">
        <v>3</v>
      </c>
      <c r="F6" s="5">
        <f>D6*E6</f>
        <v>3000</v>
      </c>
    </row>
    <row r="7" spans="2:6" ht="12.75">
      <c r="B7" t="s">
        <v>16</v>
      </c>
      <c r="D7" s="4">
        <v>1060</v>
      </c>
      <c r="E7">
        <v>1</v>
      </c>
      <c r="F7" s="5">
        <f>D7*E7</f>
        <v>1060</v>
      </c>
    </row>
    <row r="8" spans="2:6" ht="12.75">
      <c r="B8" t="s">
        <v>6</v>
      </c>
      <c r="D8" s="4">
        <v>960</v>
      </c>
      <c r="E8">
        <v>1</v>
      </c>
      <c r="F8" s="5">
        <f>D8*E8</f>
        <v>960</v>
      </c>
    </row>
    <row r="9" spans="2:6" ht="12.75">
      <c r="B9" t="s">
        <v>5</v>
      </c>
      <c r="D9" s="4">
        <v>960</v>
      </c>
      <c r="E9">
        <v>2</v>
      </c>
      <c r="F9" s="5">
        <f>D9*E9</f>
        <v>1920</v>
      </c>
    </row>
    <row r="10" spans="4:6" ht="12.75">
      <c r="D10" s="4"/>
      <c r="F10" s="8">
        <f>SUM(F5:F9)</f>
        <v>10120</v>
      </c>
    </row>
    <row r="11" spans="4:6" ht="12.75">
      <c r="D11" s="4"/>
      <c r="F11" s="5"/>
    </row>
    <row r="12" spans="2:6" ht="12.75">
      <c r="B12" t="s">
        <v>7</v>
      </c>
      <c r="D12" s="4">
        <v>960</v>
      </c>
      <c r="E12">
        <v>1</v>
      </c>
      <c r="F12" s="5">
        <f>D12*E12</f>
        <v>960</v>
      </c>
    </row>
    <row r="13" spans="2:6" ht="12.75">
      <c r="B13" t="s">
        <v>8</v>
      </c>
      <c r="D13" s="4">
        <v>1060</v>
      </c>
      <c r="E13">
        <v>2</v>
      </c>
      <c r="F13" s="5">
        <f>D13*E13</f>
        <v>2120</v>
      </c>
    </row>
    <row r="14" spans="2:6" ht="12.75">
      <c r="B14" t="s">
        <v>9</v>
      </c>
      <c r="D14" s="4">
        <v>1060</v>
      </c>
      <c r="E14">
        <v>2</v>
      </c>
      <c r="F14" s="5">
        <f>D14*E14</f>
        <v>2120</v>
      </c>
    </row>
    <row r="15" spans="1:6" ht="12.75">
      <c r="A15" t="s">
        <v>17</v>
      </c>
      <c r="B15" t="s">
        <v>10</v>
      </c>
      <c r="D15" s="4">
        <v>1060</v>
      </c>
      <c r="E15">
        <v>2</v>
      </c>
      <c r="F15" s="5">
        <f>D15*E15</f>
        <v>2120</v>
      </c>
    </row>
    <row r="16" ht="12.75">
      <c r="F16" s="8">
        <f>SUM(F12:F15)</f>
        <v>7320</v>
      </c>
    </row>
    <row r="18" ht="12.75">
      <c r="C18" s="7" t="s">
        <v>14</v>
      </c>
    </row>
    <row r="19" spans="2:6" ht="12.75">
      <c r="B19" t="s">
        <v>1</v>
      </c>
      <c r="D19" s="4">
        <v>1060</v>
      </c>
      <c r="E19">
        <v>1</v>
      </c>
      <c r="F19" s="5">
        <f>D19*E19</f>
        <v>1060</v>
      </c>
    </row>
    <row r="20" spans="2:6" ht="12.75">
      <c r="B20" t="s">
        <v>13</v>
      </c>
      <c r="D20" s="4">
        <v>960</v>
      </c>
      <c r="E20">
        <v>1</v>
      </c>
      <c r="F20" s="5">
        <f>D20*E20</f>
        <v>960</v>
      </c>
    </row>
    <row r="21" spans="4:6" ht="12.75">
      <c r="D21" s="4"/>
      <c r="F21" s="8">
        <f>SUM(F19:F20)</f>
        <v>2020</v>
      </c>
    </row>
    <row r="23" spans="5:6" ht="12.75">
      <c r="E23" s="7" t="s">
        <v>15</v>
      </c>
      <c r="F23" s="8">
        <f>F21+F16+F10</f>
        <v>19460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unon</cp:lastModifiedBy>
  <cp:lastPrinted>2009-07-29T07:19:57Z</cp:lastPrinted>
  <dcterms:created xsi:type="dcterms:W3CDTF">2003-06-03T09:09:06Z</dcterms:created>
  <dcterms:modified xsi:type="dcterms:W3CDTF">2009-08-18T07:16:23Z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Ntakobajira-Zahinda, Nabintu</vt:lpwstr>
  </property>
  <property fmtid="{D5CDD505-2E9C-101B-9397-08002B2CF9AE}" pid="4" name="xd_Signatu">
    <vt:lpwstr/>
  </property>
  <property fmtid="{D5CDD505-2E9C-101B-9397-08002B2CF9AE}" pid="5" name="Ord">
    <vt:lpwstr>39200.0000000000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Ntakobajira-Zahinda, Nabintu</vt:lpwstr>
  </property>
  <property fmtid="{D5CDD505-2E9C-101B-9397-08002B2CF9AE}" pid="11" name="ContentType">
    <vt:lpwstr>0x010100AE30A86BB3B34B4B9BB6E664F298D127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