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16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14" i="1"/>
  <c r="I14" i="1"/>
  <c r="H14" i="1"/>
  <c r="G14" i="1"/>
  <c r="C9" i="1"/>
  <c r="G15" i="1"/>
  <c r="G13" i="1"/>
  <c r="C13" i="1"/>
  <c r="G12" i="1"/>
  <c r="C12" i="1"/>
  <c r="G11" i="1"/>
  <c r="C11" i="1"/>
  <c r="G10" i="1"/>
  <c r="C10" i="1"/>
  <c r="G9" i="1"/>
  <c r="C15" i="1" l="1"/>
  <c r="D19" i="1" s="1"/>
  <c r="D17" i="1"/>
  <c r="H13" i="1" l="1"/>
  <c r="H11" i="1"/>
  <c r="H9" i="1"/>
  <c r="H10" i="1"/>
  <c r="H15" i="1"/>
  <c r="H12" i="1"/>
  <c r="D20" i="1"/>
  <c r="I11" i="1"/>
  <c r="I15" i="1"/>
  <c r="I10" i="1"/>
  <c r="D21" i="1"/>
  <c r="I12" i="1"/>
  <c r="I13" i="1"/>
  <c r="I9" i="1"/>
  <c r="J13" i="1" l="1"/>
  <c r="J9" i="1"/>
  <c r="J12" i="1"/>
  <c r="J15" i="1"/>
  <c r="J11" i="1"/>
  <c r="J10" i="1"/>
</calcChain>
</file>

<file path=xl/sharedStrings.xml><?xml version="1.0" encoding="utf-8"?>
<sst xmlns="http://schemas.openxmlformats.org/spreadsheetml/2006/main" count="16" uniqueCount="15">
  <si>
    <t>SPI</t>
  </si>
  <si>
    <t># of Dep</t>
  </si>
  <si>
    <t>Frequency</t>
  </si>
  <si>
    <t>Mean</t>
  </si>
  <si>
    <t>AV+SD</t>
  </si>
  <si>
    <t>AV+2SD</t>
  </si>
  <si>
    <t>AV+3SD</t>
  </si>
  <si>
    <t xml:space="preserve">No of accidents </t>
  </si>
  <si>
    <t xml:space="preserve">Alerts Levels = Average + SDV </t>
  </si>
  <si>
    <t xml:space="preserve">Alert level 2 </t>
  </si>
  <si>
    <t>Alert level 3</t>
  </si>
  <si>
    <t xml:space="preserve">SD </t>
  </si>
  <si>
    <t>Alert 1</t>
  </si>
  <si>
    <t>Alert 2</t>
  </si>
  <si>
    <t>Alert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</si>
</sst>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Sheet1!$F$9:$F$13</c:f>
              <c:numCache>
                <c:formatCode>General</c:formatCode>
                <c:ptCount val="5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F8-4002-9864-B31F306815EC}"/>
            </c:ext>
          </c:extLst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10%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Sheet1!$G$9:$G$13</c:f>
              <c:numCache>
                <c:formatCode>General</c:formatCode>
                <c:ptCount val="5"/>
                <c:pt idx="0">
                  <c:v>1.8900000000000001</c:v>
                </c:pt>
                <c:pt idx="1">
                  <c:v>1.8900000000000001</c:v>
                </c:pt>
                <c:pt idx="2">
                  <c:v>1.8900000000000001</c:v>
                </c:pt>
                <c:pt idx="3">
                  <c:v>1.8900000000000001</c:v>
                </c:pt>
                <c:pt idx="4">
                  <c:v>1.8900000000000001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F8-4002-9864-B31F306815EC}"/>
            </c:ext>
          </c:extLst>
        </c:ser>
        <c:ser>
          <c:idx val="2"/>
          <c:order val="2"/>
          <c:tx>
            <c:strRef>
              <c:f>Sheet1!$H$8</c:f>
              <c:strCache>
                <c:ptCount val="1"/>
                <c:pt idx="0">
                  <c:v>AV+SD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Sheet1!$H$9:$H$13</c:f>
              <c:numCache>
                <c:formatCode>General</c:formatCode>
                <c:ptCount val="5"/>
                <c:pt idx="0">
                  <c:v>2.6830951894845301</c:v>
                </c:pt>
                <c:pt idx="1">
                  <c:v>2.6830951894845301</c:v>
                </c:pt>
                <c:pt idx="2">
                  <c:v>2.6830951894845301</c:v>
                </c:pt>
                <c:pt idx="3">
                  <c:v>2.6830951894845301</c:v>
                </c:pt>
                <c:pt idx="4">
                  <c:v>2.6830951894845301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EF8-4002-9864-B31F306815EC}"/>
            </c:ext>
          </c:extLst>
        </c:ser>
        <c:ser>
          <c:idx val="3"/>
          <c:order val="3"/>
          <c:tx>
            <c:strRef>
              <c:f>Sheet1!$I$8</c:f>
              <c:strCache>
                <c:ptCount val="1"/>
                <c:pt idx="0">
                  <c:v>AV+2SD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Sheet1!$I$9:$I$13</c:f>
              <c:numCache>
                <c:formatCode>General</c:formatCode>
                <c:ptCount val="5"/>
                <c:pt idx="0">
                  <c:v>3.2661903789690601</c:v>
                </c:pt>
                <c:pt idx="1">
                  <c:v>3.2661903789690601</c:v>
                </c:pt>
                <c:pt idx="2">
                  <c:v>3.2661903789690601</c:v>
                </c:pt>
                <c:pt idx="3">
                  <c:v>3.2661903789690601</c:v>
                </c:pt>
                <c:pt idx="4">
                  <c:v>3.2661903789690601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EF8-4002-9864-B31F306815EC}"/>
            </c:ext>
          </c:extLst>
        </c:ser>
        <c:ser>
          <c:idx val="4"/>
          <c:order val="4"/>
          <c:tx>
            <c:strRef>
              <c:f>Sheet1!$J$8</c:f>
              <c:strCache>
                <c:ptCount val="1"/>
                <c:pt idx="0">
                  <c:v>AV+3SD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Sheet1!$J$9:$J$13</c:f>
              <c:numCache>
                <c:formatCode>General</c:formatCode>
                <c:ptCount val="5"/>
                <c:pt idx="0">
                  <c:v>3.84928556845359</c:v>
                </c:pt>
                <c:pt idx="1">
                  <c:v>3.84928556845359</c:v>
                </c:pt>
                <c:pt idx="2">
                  <c:v>3.84928556845359</c:v>
                </c:pt>
                <c:pt idx="3">
                  <c:v>3.84928556845359</c:v>
                </c:pt>
                <c:pt idx="4">
                  <c:v>3.84928556845359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EF8-4002-9864-B31F306815EC}"/>
            </c:ext>
          </c:extLst>
        </c:ser>
        <c:ser>
          <c:idx val="5"/>
          <c:order val="5"/>
          <c:tx>
            <c:strRef>
              <c:f>Sheet1!$K$8</c:f>
              <c:strCache>
                <c:ptCount val="1"/>
                <c:pt idx="0">
                  <c:v>SPI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Sheet1!$K$9:$K$13</c:f>
              <c:numCache>
                <c:formatCode>General</c:formatCode>
                <c:ptCount val="5"/>
                <c:pt idx="0">
                  <c:v>3</c:v>
                </c:pt>
                <c:pt idx="1">
                  <c:v>2.5</c:v>
                </c:pt>
                <c:pt idx="2">
                  <c:v>1.5</c:v>
                </c:pt>
                <c:pt idx="3">
                  <c:v>2</c:v>
                </c:pt>
                <c:pt idx="4">
                  <c:v>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EF8-4002-9864-B31F3068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427552"/>
        <c:axId val="1200422112"/>
      </c:lineChart>
      <c:catAx>
        <c:axId val="12004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2112"/>
        <c:crosses val="autoZero"/>
        <c:auto val="1"/>
        <c:lblAlgn val="ctr"/>
        <c:lblOffset val="100"/>
        <c:noMultiLvlLbl val="0"/>
      </c:catAx>
      <c:valAx>
        <c:axId val="120042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755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Study 9 Accident Rate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Sheet1!$F$9:$F$14</c:f>
              <c:numCache>
                <c:formatCode>General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740-481C-B92A-D46CDCBA49C4}"/>
            </c:ext>
          </c:extLst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10%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Sheet1!$G$9:$G$14</c:f>
              <c:numCache>
                <c:formatCode>General</c:formatCode>
                <c:ptCount val="6"/>
                <c:pt idx="0">
                  <c:v>1.8900000000000001</c:v>
                </c:pt>
                <c:pt idx="1">
                  <c:v>1.8900000000000001</c:v>
                </c:pt>
                <c:pt idx="2">
                  <c:v>1.8900000000000001</c:v>
                </c:pt>
                <c:pt idx="3">
                  <c:v>1.8900000000000001</c:v>
                </c:pt>
                <c:pt idx="4">
                  <c:v>1.8900000000000001</c:v>
                </c:pt>
                <c:pt idx="5">
                  <c:v>1.8900000000000001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40-481C-B92A-D46CDCBA49C4}"/>
            </c:ext>
          </c:extLst>
        </c:ser>
        <c:ser>
          <c:idx val="2"/>
          <c:order val="2"/>
          <c:tx>
            <c:strRef>
              <c:f>Sheet1!$H$8</c:f>
              <c:strCache>
                <c:ptCount val="1"/>
                <c:pt idx="0">
                  <c:v>AV+SD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Sheet1!$H$9:$H$14</c:f>
              <c:numCache>
                <c:formatCode>General</c:formatCode>
                <c:ptCount val="6"/>
                <c:pt idx="0">
                  <c:v>2.6830951894845301</c:v>
                </c:pt>
                <c:pt idx="1">
                  <c:v>2.6830951894845301</c:v>
                </c:pt>
                <c:pt idx="2">
                  <c:v>2.6830951894845301</c:v>
                </c:pt>
                <c:pt idx="3">
                  <c:v>2.6830951894845301</c:v>
                </c:pt>
                <c:pt idx="4">
                  <c:v>2.6830951894845301</c:v>
                </c:pt>
                <c:pt idx="5">
                  <c:v>2.6830951894845301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40-481C-B92A-D46CDCBA49C4}"/>
            </c:ext>
          </c:extLst>
        </c:ser>
        <c:ser>
          <c:idx val="3"/>
          <c:order val="3"/>
          <c:tx>
            <c:strRef>
              <c:f>Sheet1!$I$8</c:f>
              <c:strCache>
                <c:ptCount val="1"/>
                <c:pt idx="0">
                  <c:v>AV+2SD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Sheet1!$I$9:$I$14</c:f>
              <c:numCache>
                <c:formatCode>General</c:formatCode>
                <c:ptCount val="6"/>
                <c:pt idx="0">
                  <c:v>3.2661903789690601</c:v>
                </c:pt>
                <c:pt idx="1">
                  <c:v>3.2661903789690601</c:v>
                </c:pt>
                <c:pt idx="2">
                  <c:v>3.2661903789690601</c:v>
                </c:pt>
                <c:pt idx="3">
                  <c:v>3.2661903789690601</c:v>
                </c:pt>
                <c:pt idx="4">
                  <c:v>3.2661903789690601</c:v>
                </c:pt>
                <c:pt idx="5">
                  <c:v>3.2661903789690601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740-481C-B92A-D46CDCBA49C4}"/>
            </c:ext>
          </c:extLst>
        </c:ser>
        <c:ser>
          <c:idx val="4"/>
          <c:order val="4"/>
          <c:tx>
            <c:strRef>
              <c:f>Sheet1!$J$8</c:f>
              <c:strCache>
                <c:ptCount val="1"/>
                <c:pt idx="0">
                  <c:v>AV+3SD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Sheet1!$J$9:$J$14</c:f>
              <c:numCache>
                <c:formatCode>General</c:formatCode>
                <c:ptCount val="6"/>
                <c:pt idx="0">
                  <c:v>3.84928556845359</c:v>
                </c:pt>
                <c:pt idx="1">
                  <c:v>3.84928556845359</c:v>
                </c:pt>
                <c:pt idx="2">
                  <c:v>3.84928556845359</c:v>
                </c:pt>
                <c:pt idx="3">
                  <c:v>3.84928556845359</c:v>
                </c:pt>
                <c:pt idx="4">
                  <c:v>3.84928556845359</c:v>
                </c:pt>
                <c:pt idx="5">
                  <c:v>3.84928556845359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740-481C-B92A-D46CDCBA49C4}"/>
            </c:ext>
          </c:extLst>
        </c:ser>
        <c:ser>
          <c:idx val="5"/>
          <c:order val="5"/>
          <c:tx>
            <c:strRef>
              <c:f>Sheet1!$K$8</c:f>
              <c:strCache>
                <c:ptCount val="1"/>
                <c:pt idx="0">
                  <c:v>SPI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Sheet1!$K$9:$K$14</c:f>
              <c:numCache>
                <c:formatCode>General</c:formatCode>
                <c:ptCount val="6"/>
                <c:pt idx="0">
                  <c:v>3</c:v>
                </c:pt>
                <c:pt idx="1">
                  <c:v>2.5</c:v>
                </c:pt>
                <c:pt idx="2">
                  <c:v>1.5</c:v>
                </c:pt>
                <c:pt idx="3">
                  <c:v>2</c:v>
                </c:pt>
                <c:pt idx="4">
                  <c:v>1.5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740-481C-B92A-D46CDCBA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423744"/>
        <c:axId val="1200428640"/>
      </c:lineChart>
      <c:catAx>
        <c:axId val="12004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8640"/>
        <c:crosses val="autoZero"/>
        <c:auto val="1"/>
        <c:lblAlgn val="ctr"/>
        <c:lblOffset val="100"/>
        <c:noMultiLvlLbl val="0"/>
      </c:catAx>
      <c:valAx>
        <c:axId val="120042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49</xdr:row>
      <xdr:rowOff>0</xdr:rowOff>
    </xdr:from>
    <xdr:to>
      <xdr:col>9</xdr:col>
      <xdr:colOff>555626</xdr:colOff>
      <xdr:row>69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A45B6503-8468-4DF1-9182-56725AAE2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547688</xdr:colOff>
      <xdr:row>3</xdr:row>
      <xdr:rowOff>113507</xdr:rowOff>
    </xdr:from>
    <xdr:to>
      <xdr:col>26</xdr:col>
      <xdr:colOff>476250</xdr:colOff>
      <xdr:row>26</xdr:row>
      <xdr:rowOff>154781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D602C496-1599-47D7-AD73-4A8A61F8E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2"/>
  <sheetViews>
    <sheetView tabSelected="1" topLeftCell="C4" zoomScale="80" zoomScaleNormal="80" workbookViewId="0">
      <selection activeCell="K25" sqref="K25"/>
    </sheetView>
  </sheetViews>
  <sheetFormatPr baseColWidth="10" defaultColWidth="8.7109375" defaultRowHeight="15" x14ac:dyDescent="0.25"/>
  <cols>
    <col min="1" max="1" width="8.28515625" style="1" customWidth="1"/>
    <col min="2" max="2" width="24" style="1" customWidth="1"/>
    <col min="3" max="3" width="6.7109375" style="1" customWidth="1"/>
    <col min="4" max="4" width="8.85546875" style="1" customWidth="1"/>
    <col min="5" max="5" width="10.28515625" style="1" customWidth="1"/>
    <col min="6" max="16384" width="8.7109375" style="1"/>
  </cols>
  <sheetData>
    <row r="8" spans="1:11" x14ac:dyDescent="0.25">
      <c r="A8" s="2"/>
      <c r="B8" s="3" t="s">
        <v>7</v>
      </c>
      <c r="C8" s="3" t="s">
        <v>0</v>
      </c>
      <c r="D8" s="3" t="s">
        <v>1</v>
      </c>
      <c r="E8" s="3" t="s">
        <v>2</v>
      </c>
      <c r="F8" s="4" t="s">
        <v>3</v>
      </c>
      <c r="G8" s="5">
        <v>0.1</v>
      </c>
      <c r="H8" s="4" t="s">
        <v>4</v>
      </c>
      <c r="I8" s="4" t="s">
        <v>5</v>
      </c>
      <c r="J8" s="4" t="s">
        <v>6</v>
      </c>
      <c r="K8" s="8" t="s">
        <v>0</v>
      </c>
    </row>
    <row r="9" spans="1:11" x14ac:dyDescent="0.25">
      <c r="A9" s="2">
        <v>2012</v>
      </c>
      <c r="B9" s="2">
        <v>6</v>
      </c>
      <c r="C9" s="2">
        <f>B9/D9*E9</f>
        <v>3</v>
      </c>
      <c r="D9" s="2">
        <v>2000000</v>
      </c>
      <c r="E9" s="2">
        <v>1000000</v>
      </c>
      <c r="F9" s="6">
        <v>2.1</v>
      </c>
      <c r="G9" s="6">
        <f>F9*0.9</f>
        <v>1.8900000000000001</v>
      </c>
      <c r="H9" s="6">
        <f>D19</f>
        <v>2.6830951894845301</v>
      </c>
      <c r="I9" s="6">
        <f>D20</f>
        <v>3.2661903789690601</v>
      </c>
      <c r="J9" s="6">
        <f>D21</f>
        <v>3.84928556845359</v>
      </c>
      <c r="K9">
        <v>3</v>
      </c>
    </row>
    <row r="10" spans="1:11" x14ac:dyDescent="0.25">
      <c r="A10" s="2">
        <v>2013</v>
      </c>
      <c r="B10" s="2">
        <v>5</v>
      </c>
      <c r="C10" s="2">
        <f t="shared" ref="C10:C13" si="0">B10/D10*E10</f>
        <v>2.5</v>
      </c>
      <c r="D10" s="2">
        <v>2000000</v>
      </c>
      <c r="E10" s="2">
        <v>1000000</v>
      </c>
      <c r="F10" s="6">
        <v>2.1</v>
      </c>
      <c r="G10" s="6">
        <f t="shared" ref="G10:G15" si="1">F10*0.9</f>
        <v>1.8900000000000001</v>
      </c>
      <c r="H10" s="6">
        <f>D19</f>
        <v>2.6830951894845301</v>
      </c>
      <c r="I10" s="6">
        <f>D20</f>
        <v>3.2661903789690601</v>
      </c>
      <c r="J10" s="6">
        <f>D21</f>
        <v>3.84928556845359</v>
      </c>
      <c r="K10">
        <v>2.5</v>
      </c>
    </row>
    <row r="11" spans="1:11" x14ac:dyDescent="0.25">
      <c r="A11" s="2">
        <v>2014</v>
      </c>
      <c r="B11" s="2">
        <v>3</v>
      </c>
      <c r="C11" s="2">
        <f t="shared" si="0"/>
        <v>1.5</v>
      </c>
      <c r="D11" s="2">
        <v>2000000</v>
      </c>
      <c r="E11" s="2">
        <v>1000000</v>
      </c>
      <c r="F11" s="6">
        <v>2.1</v>
      </c>
      <c r="G11" s="6">
        <f t="shared" si="1"/>
        <v>1.8900000000000001</v>
      </c>
      <c r="H11" s="6">
        <f>D19</f>
        <v>2.6830951894845301</v>
      </c>
      <c r="I11" s="6">
        <f>D20</f>
        <v>3.2661903789690601</v>
      </c>
      <c r="J11" s="6">
        <f>D21</f>
        <v>3.84928556845359</v>
      </c>
      <c r="K11">
        <v>1.5</v>
      </c>
    </row>
    <row r="12" spans="1:11" x14ac:dyDescent="0.25">
      <c r="A12" s="2">
        <v>2015</v>
      </c>
      <c r="B12" s="2">
        <v>4</v>
      </c>
      <c r="C12" s="2">
        <f t="shared" si="0"/>
        <v>2</v>
      </c>
      <c r="D12" s="2">
        <v>2000000</v>
      </c>
      <c r="E12" s="2">
        <v>1000000</v>
      </c>
      <c r="F12" s="6">
        <v>2.1</v>
      </c>
      <c r="G12" s="6">
        <f t="shared" si="1"/>
        <v>1.8900000000000001</v>
      </c>
      <c r="H12" s="6">
        <f>D19</f>
        <v>2.6830951894845301</v>
      </c>
      <c r="I12" s="6">
        <f>D20</f>
        <v>3.2661903789690601</v>
      </c>
      <c r="J12" s="6">
        <f>D21</f>
        <v>3.84928556845359</v>
      </c>
      <c r="K12">
        <v>2</v>
      </c>
    </row>
    <row r="13" spans="1:11" x14ac:dyDescent="0.25">
      <c r="A13" s="2">
        <v>2016</v>
      </c>
      <c r="B13" s="2">
        <v>3</v>
      </c>
      <c r="C13" s="2">
        <f t="shared" si="0"/>
        <v>1.5</v>
      </c>
      <c r="D13" s="2">
        <v>2000000</v>
      </c>
      <c r="E13" s="2">
        <v>1000000</v>
      </c>
      <c r="F13" s="6">
        <v>2.1</v>
      </c>
      <c r="G13" s="6">
        <f t="shared" si="1"/>
        <v>1.8900000000000001</v>
      </c>
      <c r="H13" s="6">
        <f>D19</f>
        <v>2.6830951894845301</v>
      </c>
      <c r="I13" s="6">
        <f>D20</f>
        <v>3.2661903789690601</v>
      </c>
      <c r="J13" s="6">
        <f>D21</f>
        <v>3.84928556845359</v>
      </c>
      <c r="K13">
        <v>1.5</v>
      </c>
    </row>
    <row r="14" spans="1:11" x14ac:dyDescent="0.25">
      <c r="A14" s="2">
        <v>2017</v>
      </c>
      <c r="B14" s="2"/>
      <c r="C14" s="2"/>
      <c r="D14" s="2"/>
      <c r="E14" s="2"/>
      <c r="F14" s="6">
        <f>F13</f>
        <v>2.1</v>
      </c>
      <c r="G14" s="6">
        <f>G13</f>
        <v>1.8900000000000001</v>
      </c>
      <c r="H14" s="6">
        <f>D19</f>
        <v>2.6830951894845301</v>
      </c>
      <c r="I14" s="6">
        <f>D20</f>
        <v>3.2661903789690601</v>
      </c>
      <c r="J14" s="6">
        <f>D21</f>
        <v>3.84928556845359</v>
      </c>
      <c r="K14">
        <v>0</v>
      </c>
    </row>
    <row r="15" spans="1:11" x14ac:dyDescent="0.25">
      <c r="A15" s="2"/>
      <c r="B15" s="7"/>
      <c r="C15" s="7">
        <f>AVERAGE(C9:C13)</f>
        <v>2.1</v>
      </c>
      <c r="D15" s="2">
        <v>2000000</v>
      </c>
      <c r="E15" s="2">
        <v>1000000</v>
      </c>
      <c r="F15" s="6">
        <v>2.1</v>
      </c>
      <c r="G15" s="6">
        <f t="shared" si="1"/>
        <v>1.8900000000000001</v>
      </c>
      <c r="H15" s="6">
        <f>D19</f>
        <v>2.6830951894845301</v>
      </c>
      <c r="I15" s="6">
        <f>D20</f>
        <v>3.2661903789690601</v>
      </c>
      <c r="J15" s="6">
        <f>D21</f>
        <v>3.84928556845359</v>
      </c>
      <c r="K15"/>
    </row>
    <row r="16" spans="1:11" x14ac:dyDescent="0.25">
      <c r="A16" s="2"/>
      <c r="B16" s="3"/>
      <c r="C16" s="3"/>
      <c r="D16" s="3"/>
      <c r="E16" s="3"/>
      <c r="F16" s="4"/>
      <c r="G16" s="5"/>
      <c r="H16" s="4"/>
      <c r="I16" s="4"/>
      <c r="J16" s="4"/>
      <c r="K16"/>
    </row>
    <row r="17" spans="1:11" x14ac:dyDescent="0.25">
      <c r="A17" s="2"/>
      <c r="B17" s="2"/>
      <c r="C17" s="2" t="s">
        <v>11</v>
      </c>
      <c r="D17" s="2">
        <f>_xlfn.STDEV.P(C9:C13)</f>
        <v>0.5830951894845301</v>
      </c>
      <c r="E17" s="2"/>
      <c r="F17" s="6"/>
      <c r="G17" s="6"/>
      <c r="H17" s="6"/>
      <c r="I17" s="6"/>
      <c r="J17" s="6"/>
      <c r="K17"/>
    </row>
    <row r="18" spans="1:11" x14ac:dyDescent="0.25">
      <c r="A18" s="2"/>
      <c r="B18" s="2"/>
      <c r="C18" s="2"/>
      <c r="D18" s="2"/>
      <c r="E18" s="2"/>
      <c r="F18" s="6"/>
      <c r="G18" s="6"/>
      <c r="H18" s="6"/>
      <c r="I18" s="6"/>
      <c r="J18" s="6"/>
      <c r="K18"/>
    </row>
    <row r="19" spans="1:11" x14ac:dyDescent="0.25">
      <c r="A19" s="2"/>
      <c r="B19" s="7" t="s">
        <v>8</v>
      </c>
      <c r="C19" s="2" t="s">
        <v>12</v>
      </c>
      <c r="D19" s="2">
        <f>C15+D17</f>
        <v>2.6830951894845301</v>
      </c>
      <c r="E19" s="2"/>
      <c r="F19" s="6"/>
      <c r="G19" s="6"/>
      <c r="H19" s="6"/>
      <c r="I19" s="6"/>
      <c r="J19" s="6"/>
      <c r="K19"/>
    </row>
    <row r="20" spans="1:11" x14ac:dyDescent="0.25">
      <c r="A20" s="2"/>
      <c r="B20" s="7" t="s">
        <v>9</v>
      </c>
      <c r="C20" s="2" t="s">
        <v>13</v>
      </c>
      <c r="D20" s="2">
        <f>D17+D19</f>
        <v>3.2661903789690601</v>
      </c>
      <c r="E20" s="2"/>
      <c r="F20" s="6"/>
      <c r="G20" s="6"/>
      <c r="H20" s="6"/>
      <c r="I20" s="6"/>
      <c r="J20" s="6"/>
      <c r="K20"/>
    </row>
    <row r="21" spans="1:11" x14ac:dyDescent="0.25">
      <c r="A21" s="2"/>
      <c r="B21" s="7" t="s">
        <v>10</v>
      </c>
      <c r="C21" s="2" t="s">
        <v>14</v>
      </c>
      <c r="D21" s="2">
        <f>D20+D17</f>
        <v>3.84928556845359</v>
      </c>
      <c r="E21" s="2"/>
      <c r="F21" s="6"/>
      <c r="G21" s="6"/>
      <c r="H21" s="6"/>
      <c r="I21" s="6"/>
      <c r="J21" s="6"/>
      <c r="K21"/>
    </row>
    <row r="22" spans="1:11" x14ac:dyDescent="0.25">
      <c r="A22" s="2"/>
      <c r="B22" s="2"/>
      <c r="C22" s="2"/>
      <c r="D22" s="2"/>
      <c r="E22" s="2"/>
      <c r="F22" s="6"/>
      <c r="G22" s="6"/>
      <c r="H22" s="6"/>
      <c r="I22" s="6"/>
      <c r="J22" s="6"/>
      <c r="K22"/>
    </row>
  </sheetData>
  <pageMargins left="0.7" right="0.7" top="0.75" bottom="0.75" header="0.3" footer="0.3"/>
  <pageSetup paperSize="9" orientation="portrait" horizontalDpi="4294967292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10</Category>
    <Title1 xmlns="101a94fc-4fb7-49fc-ab36-dbb3e9e3ccdb" xsi:nil="true"/>
    <DocumentName xmlns="101a94fc-4fb7-49fc-ab36-dbb3e9e3ccdb" xsi:nil="true"/>
    <ArchivedDocumentsProperties xmlns="101a94fc-4fb7-49fc-ab36-dbb3e9e3ccdb" xsi:nil="true"/>
    <acro xmlns="101a94fc-4fb7-49fc-ab36-dbb3e9e3ccdb" xsi:nil="true"/>
    <Revised xmlns="101a94fc-4fb7-49fc-ab36-dbb3e9e3ccdb">false</Revised>
    <PublishingExpirationDate xmlns="http://schemas.microsoft.com/sharepoint/v3" xsi:nil="true"/>
    <LongTitle xmlns="101a94fc-4fb7-49fc-ab36-dbb3e9e3ccdb">Estudio de Caso - Grafica</LongTitle>
    <cat xmlns="101a94fc-4fb7-49fc-ab36-dbb3e9e3ccdb" xsi:nil="true"/>
    <Language xmlns="101a94fc-4fb7-49fc-ab36-dbb3e9e3ccdb">Bilingual</Language>
    <aaa xmlns="101a94fc-4fb7-49fc-ab36-dbb3e9e3ccdb">false</aaa>
    <PublishingStartDate xmlns="http://schemas.microsoft.com/sharepoint/v3" xsi:nil="true"/>
    <Title2 xmlns="101a94fc-4fb7-49fc-ab36-dbb3e9e3ccdb" xsi:nil="true"/>
    <a xmlns="101a94fc-4fb7-49fc-ab36-dbb3e9e3ccdb">1143</a>
    <Presenter xmlns="101a94fc-4fb7-49fc-ab36-dbb3e9e3ccdb">Instructor</Presenter>
    <CategoryOrder xmlns="101a94fc-4fb7-49fc-ab36-dbb3e9e3ccdb" xsi:nil="true"/>
  </documentManagement>
</p:properties>
</file>

<file path=customXml/itemProps1.xml><?xml version="1.0" encoding="utf-8"?>
<ds:datastoreItem xmlns:ds="http://schemas.openxmlformats.org/officeDocument/2006/customXml" ds:itemID="{57D943CE-CCB8-45E8-9267-F04836024481}"/>
</file>

<file path=customXml/itemProps2.xml><?xml version="1.0" encoding="utf-8"?>
<ds:datastoreItem xmlns:ds="http://schemas.openxmlformats.org/officeDocument/2006/customXml" ds:itemID="{247033A5-4B7D-4499-96DF-DAE1027EC06B}"/>
</file>

<file path=customXml/itemProps3.xml><?xml version="1.0" encoding="utf-8"?>
<ds:datastoreItem xmlns:ds="http://schemas.openxmlformats.org/officeDocument/2006/customXml" ds:itemID="{EE0C4F88-5032-496E-B816-9049EAC5E7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</dc:title>
  <dc:creator>artie heeralall</dc:creator>
  <cp:lastModifiedBy>MUL</cp:lastModifiedBy>
  <dcterms:created xsi:type="dcterms:W3CDTF">2017-07-14T14:04:43Z</dcterms:created>
  <dcterms:modified xsi:type="dcterms:W3CDTF">2017-07-16T21:48:14Z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</Properties>
</file>