
<file path=[Content_Types].xml><?xml version="1.0" encoding="utf-8"?>
<Types xmlns="http://schemas.openxmlformats.org/package/2006/content-types">
  <Default Extension="png" ContentType="image/png"/>
  <Default Extension="tmp"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localcache\jieli\Desktop\SRBS AMO Tool\"/>
    </mc:Choice>
  </mc:AlternateContent>
  <bookViews>
    <workbookView xWindow="0" yWindow="0" windowWidth="19200" windowHeight="8300" tabRatio="720"/>
  </bookViews>
  <sheets>
    <sheet name="Introduction to SRBS" sheetId="17" r:id="rId1"/>
    <sheet name="How to use this tool" sheetId="10" r:id="rId2"/>
    <sheet name="1.ORP" sheetId="2" r:id="rId3"/>
    <sheet name="2.Complexity" sheetId="16" r:id="rId4"/>
    <sheet name="3.COVID-19 Impact" sheetId="14" r:id="rId5"/>
    <sheet name="4.Overall Result and Frequency" sheetId="9" r:id="rId6"/>
  </sheets>
  <definedNames>
    <definedName name="_xlnm.Print_Area" localSheetId="2">'1.ORP'!$A$1:$H$57</definedName>
    <definedName name="_xlnm.Print_Titles" localSheetId="2">'1.ORP'!$4:$5</definedName>
  </definedNames>
  <calcPr calcId="162913"/>
</workbook>
</file>

<file path=xl/calcChain.xml><?xml version="1.0" encoding="utf-8"?>
<calcChain xmlns="http://schemas.openxmlformats.org/spreadsheetml/2006/main">
  <c r="D15" i="9" l="1"/>
  <c r="D20" i="9" s="1"/>
  <c r="C20" i="9" s="1"/>
  <c r="C44" i="2" l="1"/>
  <c r="H29" i="2"/>
  <c r="H28" i="2"/>
  <c r="H27" i="2"/>
  <c r="H26" i="2"/>
  <c r="H25" i="2"/>
  <c r="H24" i="2"/>
  <c r="H23" i="2"/>
  <c r="H22" i="2"/>
  <c r="H21" i="2"/>
  <c r="H15" i="2" l="1"/>
  <c r="H18" i="2"/>
  <c r="H17" i="2" l="1"/>
  <c r="H16" i="2"/>
  <c r="H14" i="2"/>
  <c r="H8" i="2"/>
  <c r="H9" i="2"/>
  <c r="H10" i="2"/>
  <c r="H11" i="2"/>
  <c r="H7" i="2"/>
  <c r="C43" i="2" l="1"/>
  <c r="C42" i="2"/>
  <c r="C4" i="9" l="1"/>
  <c r="C5" i="9"/>
  <c r="C37" i="2"/>
  <c r="C36" i="2"/>
  <c r="C35" i="2"/>
  <c r="C34" i="2"/>
  <c r="C38" i="2" l="1"/>
  <c r="C3" i="9"/>
  <c r="C45" i="2" l="1"/>
  <c r="D45" i="2" s="1"/>
  <c r="C6" i="9" l="1"/>
  <c r="C19" i="9"/>
  <c r="D19" i="9" s="1"/>
</calcChain>
</file>

<file path=xl/sharedStrings.xml><?xml version="1.0" encoding="utf-8"?>
<sst xmlns="http://schemas.openxmlformats.org/spreadsheetml/2006/main" count="359" uniqueCount="299">
  <si>
    <t>NA</t>
  </si>
  <si>
    <t>Organisation Name:</t>
  </si>
  <si>
    <t>Organisation Risk Parameter</t>
  </si>
  <si>
    <t>LEVEL 3</t>
  </si>
  <si>
    <t>LEVEL 2</t>
  </si>
  <si>
    <t>LEVEL 1</t>
  </si>
  <si>
    <t>Level 2 (Average)</t>
  </si>
  <si>
    <t xml:space="preserve">Assessed By / Date: </t>
  </si>
  <si>
    <t>Total No of Questions</t>
  </si>
  <si>
    <t>SUB - TOTAL</t>
  </si>
  <si>
    <t>ASSESSMENT RESULT</t>
  </si>
  <si>
    <t>ORP Category</t>
  </si>
  <si>
    <t>B</t>
  </si>
  <si>
    <t>C</t>
  </si>
  <si>
    <t>D</t>
  </si>
  <si>
    <t>E (Least Desirable)</t>
  </si>
  <si>
    <t xml:space="preserve">RISK LEVEL / PROFILE </t>
  </si>
  <si>
    <t>50-63</t>
  </si>
  <si>
    <t>64-77</t>
  </si>
  <si>
    <t>78-91</t>
  </si>
  <si>
    <t>A (Most Desirable)</t>
  </si>
  <si>
    <r>
      <rPr>
        <b/>
        <sz val="16"/>
        <rFont val="Arial"/>
        <family val="2"/>
      </rPr>
      <t>ORGANISATION RISK PROFILING (ORP) - AMO</t>
    </r>
    <r>
      <rPr>
        <sz val="18"/>
        <rFont val="Arial"/>
        <family val="2"/>
      </rPr>
      <t xml:space="preserve">                       </t>
    </r>
  </si>
  <si>
    <t>Level 3 (High)</t>
  </si>
  <si>
    <t>Level 1 (Low)</t>
  </si>
  <si>
    <t>Current ORP Result (%)</t>
  </si>
  <si>
    <t>A</t>
  </si>
  <si>
    <t>1A</t>
  </si>
  <si>
    <t>2A</t>
  </si>
  <si>
    <t>3A</t>
  </si>
  <si>
    <t>4A</t>
  </si>
  <si>
    <t>5A</t>
  </si>
  <si>
    <t>1B</t>
  </si>
  <si>
    <t>2B</t>
  </si>
  <si>
    <t>3B</t>
  </si>
  <si>
    <t>4B</t>
  </si>
  <si>
    <t>5B</t>
  </si>
  <si>
    <t>1C</t>
  </si>
  <si>
    <t>2C</t>
  </si>
  <si>
    <t>3C</t>
  </si>
  <si>
    <t>4C</t>
  </si>
  <si>
    <t>5C</t>
  </si>
  <si>
    <t>1D</t>
  </si>
  <si>
    <t>2D</t>
  </si>
  <si>
    <t>3D</t>
  </si>
  <si>
    <t>4D</t>
  </si>
  <si>
    <t>5D</t>
  </si>
  <si>
    <t>1E</t>
  </si>
  <si>
    <t>2E</t>
  </si>
  <si>
    <t>3E</t>
  </si>
  <si>
    <t>4E</t>
  </si>
  <si>
    <t>5E</t>
  </si>
  <si>
    <t>ORP-Surveillance Index Bands</t>
  </si>
  <si>
    <t>Next surveillance interval</t>
  </si>
  <si>
    <t>30 mths</t>
  </si>
  <si>
    <t>1B, 2A</t>
  </si>
  <si>
    <t>24 mths</t>
  </si>
  <si>
    <t>1C, 2B, 3A</t>
  </si>
  <si>
    <t>18 mths</t>
  </si>
  <si>
    <t>1D, 1E, 2C, 2D, 2E, 3B, 3C, 3D, 4A, 4B, 4C, 5A, 5B</t>
  </si>
  <si>
    <t>12 mths</t>
  </si>
  <si>
    <t>3E, 4D, 4E, 5C, 5D</t>
  </si>
  <si>
    <t>6 mths</t>
  </si>
  <si>
    <t>3 mths</t>
  </si>
  <si>
    <t xml:space="preserve">Safety data &amp; Risk-based Surveillance Concept </t>
  </si>
  <si>
    <t>92-100</t>
  </si>
  <si>
    <t>61-70</t>
  </si>
  <si>
    <t>71-80</t>
  </si>
  <si>
    <t>81-90</t>
  </si>
  <si>
    <t>91-100</t>
  </si>
  <si>
    <t>A. COMPLIANCE</t>
  </si>
  <si>
    <t>B. ORGANIZATION</t>
  </si>
  <si>
    <t>C. SAFETY MANAGEMENT</t>
  </si>
  <si>
    <t>1&gt;10</t>
  </si>
  <si>
    <t>A1 - 1/1</t>
  </si>
  <si>
    <t>B1 - 1/1</t>
  </si>
  <si>
    <t>D1 - 1/2</t>
  </si>
  <si>
    <t>11&gt;50</t>
  </si>
  <si>
    <t>A2 - 1/1</t>
  </si>
  <si>
    <t>C2 - 1/2</t>
  </si>
  <si>
    <t>51&gt;200</t>
  </si>
  <si>
    <t>B3 - 1/2</t>
  </si>
  <si>
    <t>D3 - 2/2</t>
  </si>
  <si>
    <t>201&gt;500</t>
  </si>
  <si>
    <t>A4 - 1/2</t>
  </si>
  <si>
    <t>C4 - 2/2</t>
  </si>
  <si>
    <t>&gt;500</t>
  </si>
  <si>
    <t>B5 - 2/2</t>
  </si>
  <si>
    <t>Area</t>
  </si>
  <si>
    <t>Overall</t>
  </si>
  <si>
    <t>Size of Organization
(Number of Employees)</t>
  </si>
  <si>
    <t>Score Range</t>
  </si>
  <si>
    <t xml:space="preserve">E </t>
  </si>
  <si>
    <t>SCORE</t>
  </si>
  <si>
    <t>ORP</t>
  </si>
  <si>
    <t>30-60</t>
  </si>
  <si>
    <t>Organization Complexity level</t>
  </si>
  <si>
    <t>Current ORP Result</t>
  </si>
  <si>
    <t>AMO accepts regulatory access without question and has an open, cooperative and transparent attitude</t>
  </si>
  <si>
    <t xml:space="preserve">Surveillance results are usually satisfactory and any finding is analyzed and resolved in a timely manner </t>
  </si>
  <si>
    <t>Disagree</t>
  </si>
  <si>
    <t>Agree</t>
  </si>
  <si>
    <t>Internationally Recognized Industry Standards Certification for between 2 and 5 years</t>
  </si>
  <si>
    <t>Not certified to an internationally Recognized Industry Standards or certified for less than 2 years</t>
  </si>
  <si>
    <t>Internationally Recognized Industry Standards Certification for more than 5 years</t>
  </si>
  <si>
    <t>TBD</t>
  </si>
  <si>
    <t>Strongly disagree</t>
  </si>
  <si>
    <t>Strongly agree</t>
  </si>
  <si>
    <t>CAA can customize the definitions of risk levels with more details.</t>
  </si>
  <si>
    <t>Less than 2 years</t>
  </si>
  <si>
    <t>Between 2 and 5 years</t>
  </si>
  <si>
    <t>More than 5 years</t>
  </si>
  <si>
    <t>CAA can customize the statement.</t>
  </si>
  <si>
    <t>CAA can customize the definitions of risk levels.</t>
  </si>
  <si>
    <t>CAA can customize the definitions of risk levels with more details with the consideration of COVID-19 impacts within 12 months.</t>
  </si>
  <si>
    <t>CAA CAA can customize the definitions of risk levels  with the economy experts.</t>
  </si>
  <si>
    <t>A healthy reporting culture is in place</t>
  </si>
  <si>
    <t>Safety promotion activities are identified and resourced</t>
  </si>
  <si>
    <t>An effective communication strategy is in place to share outcomes of safety reports that are submitted.</t>
  </si>
  <si>
    <t>Weighting factor (Optional)</t>
  </si>
  <si>
    <t>Total Points
(Result x Weighting factor)</t>
  </si>
  <si>
    <t>Result (Manual input)</t>
  </si>
  <si>
    <t>CAA can customize the statement and define the severity of "the repeat findings" (e.g. major or minor) to be addressed by this statement, and the values for an AMO that has held approval less than 36 months, if applicable.</t>
  </si>
  <si>
    <t>33-49</t>
  </si>
  <si>
    <t>A. COMPLIANCE (Average)</t>
  </si>
  <si>
    <t>B. ORGANIZATION (Average)</t>
  </si>
  <si>
    <t>C. SAFETY MANAGEMENT (Average)</t>
  </si>
  <si>
    <t>SCORE RANGE</t>
  </si>
  <si>
    <r>
      <t xml:space="preserve">Table B: Next Surveillance Interval Criteria - </t>
    </r>
    <r>
      <rPr>
        <b/>
        <sz val="12"/>
        <color rgb="FFFF0000"/>
        <rFont val="Calibri"/>
        <family val="2"/>
      </rPr>
      <t>CAA can customize the frequencies</t>
    </r>
  </si>
  <si>
    <t>Note</t>
  </si>
  <si>
    <t xml:space="preserve">A. COMPLIANCE </t>
  </si>
  <si>
    <t>Between 6 months and 1 year</t>
  </si>
  <si>
    <t>More than 1 year</t>
  </si>
  <si>
    <t>Less than 6 months</t>
  </si>
  <si>
    <t>Addition of new rating since the last audit</t>
  </si>
  <si>
    <t>Aircraft</t>
  </si>
  <si>
    <t>Engine</t>
  </si>
  <si>
    <t>Parts</t>
  </si>
  <si>
    <t>Strongly Disagree</t>
  </si>
  <si>
    <t>Strongly Agree</t>
  </si>
  <si>
    <t xml:space="preserve"> </t>
  </si>
  <si>
    <t>Notice: This checklist aims to assist operational and maintenance inspectors of the SoR with assessing the risk profile of an AMO affected by COVID-19. Please respond to each statement indicating your level of agreement/disagreement based on information or evidence collected by various surveillance activities such as conduct of on-site inspections (announced and unannounced visits), the review of documents submitted by the service providers, meetings with concerned parties and analyses of available safety information, remote and desktop surveillance activities. CAA can customize this checklist with the subject matter expert before utilization.</t>
  </si>
  <si>
    <t>Internationally Recognized Industry Standards Certification (e.g., ISO Certification, etc)</t>
  </si>
  <si>
    <t>CAA can customize the definitions of risk levels. CAA can also adjust the weighting factor of this statement if applicable.</t>
  </si>
  <si>
    <t>The organization holds a certificate from more than one foreign State (with a USOAP EI &gt; 90% for AIR), besides the local CAA approval.</t>
  </si>
  <si>
    <t>Financial health of the organization</t>
  </si>
  <si>
    <t>Duration of suspension of AMO approval by the State assessing the risk</t>
  </si>
  <si>
    <t>Value</t>
  </si>
  <si>
    <t>Table A: ORP-Complexity Matrix</t>
  </si>
  <si>
    <t>Organization Complexity</t>
  </si>
  <si>
    <t>Overall Score Range</t>
  </si>
  <si>
    <t>OPERATOR RISK PROFILE SCORES</t>
  </si>
  <si>
    <t>Active Hazard Identification &amp; Risk Assessment (HIRA) Process</t>
  </si>
  <si>
    <t xml:space="preserve">There is a process that defines how hazards are identified though reactive and proactive methods.
</t>
  </si>
  <si>
    <t xml:space="preserve">Multiple sources of hazards (internal and external) are considered and reviewed, as appropriate.
The data analysis process enables gaining useable safety information.
Hazards are documented in an easy-to-understand format.
</t>
  </si>
  <si>
    <t xml:space="preserve">The organisation has a register of the hazards that is maintained and reviewed to ensure it remains up-to-date. It is continuously and proactively identifying hazards related to its activities and the operational environment and involves all key personnel and appropriate stakeholders including external organisations. 
Hazards are continuously assessed in a systematic and timely manner.
</t>
  </si>
  <si>
    <t>Internal safety investigations</t>
  </si>
  <si>
    <t>The triggers and the processes for internal safety investigations are not clearly defined.</t>
  </si>
  <si>
    <t>Internal safety investigations are carried out by appropriately trained personnel to identify root causes (why it happened, not just what happened). The identified causal/contributing factors are documented and are acted upon.</t>
  </si>
  <si>
    <t>SPIs</t>
  </si>
  <si>
    <t>Safety performance indicators (SPIs) are not fully developed.</t>
  </si>
  <si>
    <t>SPIs linked to the organization's safety objectives addressing its top risks and measuring the effectiveness of safety risk controls have been identified. State SPIs are considered, as applicable.</t>
  </si>
  <si>
    <t>SPIs are demonstrating the safety performance of the organisation and the effectiveness of risk controls based on reliable data.
SPIs are reviewed and regularly updated to ensure they remain relevant.</t>
  </si>
  <si>
    <t>Safety performance monitoring and measurement</t>
  </si>
  <si>
    <t>The processes of safety performance monitoring and measurement are not fully developed.</t>
  </si>
  <si>
    <t>SPIs are continuously monitored to analyze the trends.
The frequency and responsibility for the trend monitoring of SPIs are appropriate.
Realistic targets have been set.</t>
  </si>
  <si>
    <t>The organization's SMS training programme has not been established or has not been fully implemented.</t>
  </si>
  <si>
    <t>There is an SMS training programme being implemented that includes initial and recurrent training, covering individual safety duties (including roles, responsibilities, and accountabilities) and how the organisation’s SMS operates.
Training material and methodology are adapted to the audience and include human factors.
All staff requiring training are identified.</t>
  </si>
  <si>
    <t>The SMS training programme is delivering appropriate training to the different staff in the organisation and is being delivered by competent personnel.
SMS training is evaluated for all aspects (learning objectives, content, teaching methods and styles, tests, etc.) and is linked to the competency assessment.
Training is routinely reviewed to take feedback from different sources into consideration.</t>
  </si>
  <si>
    <t>A change management process has not been fully established or the established process has not been implemented.</t>
  </si>
  <si>
    <t>A reporting system, which covers both mandatory and confidential reports, is not fully established.</t>
  </si>
  <si>
    <t>A reporting system, which covers both mandatory and confidential reports, is fully established, with process in place to identify how reports are actioned, and timescales are specified and addressed.
The reporting system is accessible for and being used by all personnel.
Responsibilities, timelines, and format for the feedback are meaningful and well defined.
Data protection and confidentiality is ensured.
Staff are aware of and fulfil their responsibilities in respect to the reporting system.</t>
  </si>
  <si>
    <t>There is a healthy reporting system based on the volume of reporting and the quality of reports received.
Safety reports are acted on in a timely manner.
Personnel express confidence and trust in the organisations’ reporting policy and process.
The reporting system is being used to make better management decisions and continuously improve.
The reporting system is available for third parties to report (partners, suppliers, and contractors).</t>
  </si>
  <si>
    <t>Safety promotion activities are not fully developed.</t>
  </si>
  <si>
    <t>The organisation puts considerable resources and effort into and monitors the effectiveness of its safety promotion.
The organisation provides safety promotion to its contracted service providers, as well.</t>
  </si>
  <si>
    <t>The communication strategy to share outcomes of safety reports is not fully developed or implemented.</t>
  </si>
  <si>
    <t>A process has been establised to determine what, when, and how safety information needs to be communicated.
The process includes contracted organisations and personnel where appropriate.The means of communication are adapted to the audience and the significance of what is being communicated.
Safety critical information is being identified and communicated throughout the organisation to all personnel, as relevant, including contracted organisations and personnel where appropriate.</t>
  </si>
  <si>
    <t>Number of years since the AMO was granted approval by the State assessing the risk</t>
  </si>
  <si>
    <t>Key management personnel have remained stable since the last audit (on-site and remote). This includes accountable executive &amp; a person or group of persons whose responsibilities include ensuring that the maintenance organization remains compliant.</t>
  </si>
  <si>
    <t>Result column: "1" (Level 1), "2" (Level 2), "3" (Level 3) or "NA" according to POI/PMI assessment</t>
  </si>
  <si>
    <r>
      <t xml:space="preserve">Maintenance organization approvals issued by local and other CAAs in good USOAP standing
</t>
    </r>
    <r>
      <rPr>
        <b/>
        <sz val="11"/>
        <color rgb="FF0070C0"/>
        <rFont val="Arial"/>
        <family val="2"/>
      </rPr>
      <t/>
    </r>
  </si>
  <si>
    <t>The organization holds a certificate from only one foreign State (with a USOAP EI &gt; 90% for AIR), besides the local CAA approval.</t>
  </si>
  <si>
    <t>No repeat findings or enforcement actions on the AMO have been issued since the last audit.</t>
  </si>
  <si>
    <t>Personnel have received SMS training appropriate to their roles and responsibilities</t>
  </si>
  <si>
    <t xml:space="preserve">Changes which may impact the safety of products and services are managed to ensure outcomes are achieved with minimum adverse consequences
</t>
  </si>
  <si>
    <t>The triggers and processes for internal safety investigations are clearly defined. Internal safety investigations are carried out and recorded.</t>
  </si>
  <si>
    <t xml:space="preserve">The organization is continuously monitoring its safety performance using the established SPIs and SPTs. Where the SPIs indicate that a risk control is ineffective, appropriate action is taken.
There is a proactive change management process in place.
</t>
  </si>
  <si>
    <t xml:space="preserve">Safety promotion activities are fully developed and means for safety promotion activities are in place. The organization monitors the effectiveness of its safety promotion.
</t>
  </si>
  <si>
    <t xml:space="preserve">The organization analyses and communicates safety critical information effectively through a variety of methods as appropriate to maximise it being understood.
Safety communication is assessed to determine how it is being used and understood and to improve it where appropriate.  </t>
  </si>
  <si>
    <t>The organisation has established and is implementing a change management process to identify whether changes have an impact on safety and to manage any identified hazards and associated risks in accordance with existing safety risk management processes. Triggers for the change management process are defined. The process also considers business related changes and interfaces with other organisations/departments. The process is integrated with the risk management and safety assurance processes.Responsibilities and timelines are defined.</t>
  </si>
  <si>
    <t>The change management process is used for all changes that may impact safety, including human factor issues, and considers the accumulation of multiple changes. It is initiated in a planned, timely, and consistent manner and includes follow up action that ensures the change was implemented safely.
The change is communicated to those affected. 
Risk control and mitigation strategies associated with changes are achieving the planned planned outcomes with minimu adverse consequences.</t>
  </si>
  <si>
    <t>Bands</t>
  </si>
  <si>
    <t>1/1</t>
  </si>
  <si>
    <t>1/2</t>
  </si>
  <si>
    <t>2/2</t>
  </si>
  <si>
    <t>3/2</t>
  </si>
  <si>
    <t>3/3</t>
  </si>
  <si>
    <t>No adjustment needed</t>
  </si>
  <si>
    <t>Increase surveillance by 20%</t>
  </si>
  <si>
    <t>Increase surveillance by 50%</t>
  </si>
  <si>
    <t>Increase surveillance by 100%</t>
  </si>
  <si>
    <t>Level (Code)</t>
  </si>
  <si>
    <t>06-09</t>
  </si>
  <si>
    <t>10-12</t>
  </si>
  <si>
    <t>13-15</t>
  </si>
  <si>
    <t>16-18</t>
  </si>
  <si>
    <t>Total Score</t>
  </si>
  <si>
    <t>Note: Table C and the "COVID-19 Impack Checklist" is a temporary and optional conponent of this risk profiling tool.</t>
  </si>
  <si>
    <t>How to use this tool</t>
  </si>
  <si>
    <t>Please use the matrix and modifier below to determine surveillance frequency</t>
  </si>
  <si>
    <t>Adjustment Based on Additional Assessment Result using COVID-19 Checklist</t>
  </si>
  <si>
    <r>
      <t xml:space="preserve">Table C: Frequency Modifier with assessment result using COVID-19 Impact Chechlist - </t>
    </r>
    <r>
      <rPr>
        <b/>
        <sz val="12"/>
        <color rgb="FFFF0000"/>
        <rFont val="Calibri"/>
        <family val="2"/>
      </rPr>
      <t>CAA can customize this modifier</t>
    </r>
  </si>
  <si>
    <t>COVID-19 Impact Checklist for AMOs</t>
  </si>
  <si>
    <r>
      <rPr>
        <b/>
        <sz val="11"/>
        <rFont val="Arial"/>
        <family val="2"/>
      </rPr>
      <t>The AMO's availability of competent personnel and resulting AMO capabilities inaccordance with the scope of approval have not been affected by the COVID-19 crisis.</t>
    </r>
    <r>
      <rPr>
        <sz val="11"/>
        <color theme="3"/>
        <rFont val="Arial"/>
        <family val="2"/>
      </rPr>
      <t xml:space="preserve">
·      The AMO has implemented programmes to maintain maintenance personnel’s competencies at an equivalent level to pre-COVID-19, using effective measures and quality assurance.
·      The AMO continuously monitors, documents and evaluates its availability of competent personnel and resulting capacity to provide services on a regular basis.</t>
    </r>
  </si>
  <si>
    <r>
      <rPr>
        <b/>
        <sz val="11"/>
        <rFont val="Arial"/>
        <family val="2"/>
      </rPr>
      <t xml:space="preserve">The AMO has implemented risk mitigations regarding granted exemptions. </t>
    </r>
    <r>
      <rPr>
        <sz val="11"/>
        <color theme="3"/>
        <rFont val="Arial"/>
        <family val="2"/>
      </rPr>
      <t xml:space="preserve">
·      If the AMO has been granted an exemption on a particular subject, its documented mitigations should be assessed to determine whether they meet SoR requirements. 
·         The AMO has documented all hazards and their associated risks introduced by existing exemptions, along with the respective mitigations.
·      The AMO has implemented quality assurance mechanism when alternative measures are taken on recurrent training etc. 
·      No non-compliance has been observed.
Note:  Quick Reference Guides (QRGs) have been developed by ICAO in addressing COVID-19 related risks to the continuity of business and operations, while ensuring that the safety risks introduced by any changes from alleviations are also addressed. Link:https://www.icao.int/safety/COVID-19OPS/Pages/QRGs.aspx</t>
    </r>
  </si>
  <si>
    <r>
      <rPr>
        <b/>
        <sz val="11"/>
        <rFont val="Arial"/>
        <family val="2"/>
      </rPr>
      <t xml:space="preserve">The AMO ensures the compliance with requirements regarding its maintenance responsibilities.
</t>
    </r>
    <r>
      <rPr>
        <sz val="11"/>
        <color theme="3"/>
        <rFont val="Arial"/>
        <family val="2"/>
      </rPr>
      <t>·      The AMO fulfills its maintenance responsibilities, with consideration of alternative measures.
·      No occurrence related to the AMO’s  maintenance responsibilities has been observed.</t>
    </r>
  </si>
  <si>
    <r>
      <rPr>
        <b/>
        <sz val="11"/>
        <rFont val="Arial"/>
        <family val="2"/>
      </rPr>
      <t>The AMO's availability of resources (in-house or contracted) to support maintenance has not been impacted.</t>
    </r>
    <r>
      <rPr>
        <sz val="11"/>
        <rFont val="Arial"/>
        <family val="2"/>
      </rPr>
      <t xml:space="preserve">
</t>
    </r>
    <r>
      <rPr>
        <sz val="11"/>
        <color theme="3"/>
        <rFont val="Arial"/>
        <family val="2"/>
      </rPr>
      <t xml:space="preserve">·      The AMO regularly evaluates and document its availability of resources (in-house or contracted) and take actions to ensure that maintenance safety is not impacted.
·      The AMO can assure the available resources (in-house or contracted) to support maintenance activities 
·      </t>
    </r>
    <r>
      <rPr>
        <sz val="11"/>
        <color rgb="FF002060"/>
        <rFont val="Arial"/>
        <family val="2"/>
      </rPr>
      <t>Correlation of the allocated resources with the activity needs is constantly ensured.</t>
    </r>
  </si>
  <si>
    <r>
      <rPr>
        <b/>
        <sz val="11"/>
        <color theme="1"/>
        <rFont val="Arial"/>
        <family val="2"/>
      </rPr>
      <t>The AMO regularly evaluates and acts to mitigate any impact on its activity due to required preservation/de-preservation of</t>
    </r>
    <r>
      <rPr>
        <b/>
        <strike/>
        <sz val="11"/>
        <color theme="1"/>
        <rFont val="Arial"/>
        <family val="2"/>
      </rPr>
      <t xml:space="preserve"> </t>
    </r>
    <r>
      <rPr>
        <b/>
        <sz val="11"/>
        <color theme="1"/>
        <rFont val="Arial"/>
        <family val="2"/>
      </rPr>
      <t>aircraft, aircraft systems and components as a consequence of mass parking and storage of aircraft during the COVID-19 crisis as well as their return to service post the crisis.</t>
    </r>
    <r>
      <rPr>
        <sz val="11"/>
        <color theme="1"/>
        <rFont val="Arial"/>
        <family val="2"/>
      </rPr>
      <t xml:space="preserve">
</t>
    </r>
    <r>
      <rPr>
        <sz val="11"/>
        <color rgb="FF002060"/>
        <rFont val="Arial"/>
        <family val="2"/>
      </rPr>
      <t xml:space="preserve">·     The AMO has assessed the availability of resources to ensure that the high volume and rapid rate of aircraft entering and then exiting storage would not generate unaddressed technical issues
·     The AMO ensures its maintenance responsibilities by adequately maintaining and protecting the aircraft, safeguard against fuel contamination and wildlife ingress etc. </t>
    </r>
  </si>
  <si>
    <t>Statement
(Guidance is provied under each statement and in the blue color.)</t>
  </si>
  <si>
    <t xml:space="preserve">ORP Categorization:
Total Score  ORP Category
 33 – 49  A (Most Desirable)
 50 – 63  B
 64 – 77  C
 78 – 91  D
 92 – 100  E (Least Desirable)
</t>
  </si>
  <si>
    <t>Service Complexity</t>
  </si>
  <si>
    <t>Result column:"3" (Level 3), "2" (Level 2) and "1" (Level 1) according to POI/PMI assessment result for "Strongly Disagree", "Agree", and "Strongly Agree".</t>
  </si>
  <si>
    <r>
      <rPr>
        <b/>
        <sz val="11"/>
        <rFont val="Arial"/>
        <family val="2"/>
      </rPr>
      <t xml:space="preserve">The AMO has implemented mitigating measures addressing the cumulative risk or compound effect of the used of multiple exemptions </t>
    </r>
    <r>
      <rPr>
        <sz val="11"/>
        <rFont val="Arial"/>
        <family val="2"/>
      </rPr>
      <t xml:space="preserve">
</t>
    </r>
    <r>
      <rPr>
        <sz val="11"/>
        <color theme="3"/>
        <rFont val="Arial"/>
        <family val="2"/>
      </rPr>
      <t xml:space="preserve">·      The AMO has also identified, developed procedures and documented the cumulative risk or compound effect of multiple exemptions, along with the respective mitigations.
·      The AMO keeps monitoring and documenting the implementation and the effectiveness of each mitigation.
·      No occurrence related </t>
    </r>
    <r>
      <rPr>
        <sz val="11"/>
        <color rgb="FF002060"/>
        <rFont val="Arial"/>
        <family val="2"/>
      </rPr>
      <t>to use of</t>
    </r>
    <r>
      <rPr>
        <sz val="11"/>
        <color theme="3"/>
        <rFont val="Arial"/>
        <family val="2"/>
      </rPr>
      <t xml:space="preserve"> exemptions has been observed.</t>
    </r>
  </si>
  <si>
    <t>Number of Employees</t>
  </si>
  <si>
    <t>Category</t>
  </si>
  <si>
    <t>Note: CAA can customize this Organization Size Categories based on number of locations (for Stations and Base) or number of subcontractors managed by the AMO, if applicable.</t>
  </si>
  <si>
    <t>Takeoff Weight Greater Than 5700 kg</t>
  </si>
  <si>
    <t>Engines</t>
  </si>
  <si>
    <t>Components</t>
  </si>
  <si>
    <t>Special Services</t>
  </si>
  <si>
    <t>a</t>
  </si>
  <si>
    <t>b</t>
  </si>
  <si>
    <t>c</t>
  </si>
  <si>
    <t>d</t>
  </si>
  <si>
    <t>a1</t>
  </si>
  <si>
    <t>a2</t>
  </si>
  <si>
    <t>a3</t>
  </si>
  <si>
    <t>a4</t>
  </si>
  <si>
    <t>b1</t>
  </si>
  <si>
    <t>b2</t>
  </si>
  <si>
    <t>b3</t>
  </si>
  <si>
    <t>b4</t>
  </si>
  <si>
    <t>c1</t>
  </si>
  <si>
    <t>c2</t>
  </si>
  <si>
    <t>c3</t>
  </si>
  <si>
    <t>c4</t>
  </si>
  <si>
    <t>d1</t>
  </si>
  <si>
    <t>d2</t>
  </si>
  <si>
    <t>d3</t>
  </si>
  <si>
    <t>d4</t>
  </si>
  <si>
    <t>2.1 Table A: Organization Size Categories</t>
  </si>
  <si>
    <t>2.2 Table B: Service Complexity Matrix</t>
  </si>
  <si>
    <t>2.3 Table C: Service Complexity Matrix Categories</t>
  </si>
  <si>
    <t>2.4 Table D: Organization Size-Service Complexity Matrix</t>
  </si>
  <si>
    <t>2.5 Table E: Organization Size-Service Complexity Combined Value Categories</t>
  </si>
  <si>
    <t>A3 - 1/2</t>
  </si>
  <si>
    <t>B2 - 1/2</t>
  </si>
  <si>
    <t>C1 - 1/2</t>
  </si>
  <si>
    <t>A5 - 2/2</t>
  </si>
  <si>
    <t>B4 - 2/2</t>
  </si>
  <si>
    <t>C3 - 2/2</t>
  </si>
  <si>
    <t>D2 - 2/2</t>
  </si>
  <si>
    <t>C5 - 3/2</t>
  </si>
  <si>
    <t>D4 - 3/2</t>
  </si>
  <si>
    <t>D5 - 3/3</t>
  </si>
  <si>
    <t>A1,A2,B1</t>
  </si>
  <si>
    <t>A3,A4,B2,B3,C1,C2,D1</t>
  </si>
  <si>
    <t>A5,B4,B5,C3,C4,D2,D3</t>
  </si>
  <si>
    <t>C5,D4</t>
  </si>
  <si>
    <t>D5</t>
  </si>
  <si>
    <t>Overall Complexity Level</t>
  </si>
  <si>
    <t>Overall Complexity</t>
  </si>
  <si>
    <r>
      <t xml:space="preserve">2.6 Table F: Overall Organization Complexity </t>
    </r>
    <r>
      <rPr>
        <b/>
        <sz val="12"/>
        <color rgb="FFFF0000"/>
        <rFont val="Arial"/>
        <family val="2"/>
      </rPr>
      <t>(Select the overall complexity level based on the result from step 2.1 - step 2.5)</t>
    </r>
  </si>
  <si>
    <t>LEVEL CODE</t>
  </si>
  <si>
    <r>
      <rPr>
        <b/>
        <sz val="10"/>
        <rFont val="Arial"/>
        <family val="2"/>
      </rPr>
      <t>Note</t>
    </r>
    <r>
      <rPr>
        <sz val="10"/>
        <rFont val="Arial"/>
        <family val="2"/>
      </rPr>
      <t xml:space="preserve">: Category of aircraft represents the aircraft for which the work was performed. (special services, components, engine, aircraft). </t>
    </r>
  </si>
  <si>
    <r>
      <rPr>
        <b/>
        <sz val="10"/>
        <rFont val="Arial"/>
        <family val="2"/>
      </rPr>
      <t>Note:</t>
    </r>
    <r>
      <rPr>
        <sz val="10"/>
        <rFont val="Arial"/>
        <family val="2"/>
      </rPr>
      <t xml:space="preserve"> For example if you have an aircraft which is non turbine and not pressurized but it is big (i.e. over 5700kg at takeoff) the most challenging complexity level should be adopted.</t>
    </r>
  </si>
  <si>
    <t>Pressurized or turbine powered</t>
  </si>
  <si>
    <t>Non pressurized and non turbine powered</t>
  </si>
  <si>
    <t>Takeoff mass less than 1200kg and max 4 occupants</t>
  </si>
  <si>
    <t>The organization only holds an approval from local CAAs with a USOAP EI less than 90% for AIR.</t>
  </si>
  <si>
    <t>c4,d3,d4</t>
  </si>
  <si>
    <t>a4,b3,b4,c2,c3,d1,d2</t>
  </si>
  <si>
    <t>a3,b2,c1</t>
  </si>
  <si>
    <t>a1,a2,b1</t>
  </si>
  <si>
    <t>Process Flowchart</t>
  </si>
  <si>
    <t>User Guidance</t>
  </si>
  <si>
    <t>The chart below is provided in SMM (ICAO Doc 9859), and it illustrates a process that can be used to modify the scope or frequency of the surveillance of a service provider.</t>
  </si>
  <si>
    <t>Introduction to this tool</t>
  </si>
  <si>
    <t>Introduction to Safety Risk Based Surveillance (SRBS)</t>
  </si>
  <si>
    <t>SRBS and Data-Driven Decision-Making (AD3M)</t>
  </si>
  <si>
    <t>Please roll down to see more details.</t>
  </si>
  <si>
    <t>Some Benefits of AD3M</t>
  </si>
  <si>
    <t>ICAO provisions and guidance on SRBS</t>
  </si>
  <si>
    <t>Safety Risk Based Surveillance (SRBS)</t>
  </si>
  <si>
    <t>●It facilitates effective and informed decisions based on the analysis of data and information, using valid and relevant data helps place the “problem” in the right context.
●It allows us to identify risks and opportunities.
●It mitigates human error.
●It Relies on data and also helps us determine a best-fit solution.
●Data-driven decision making provides credible evidence to stakeholders and management regarding strengths, weaknesses, opportunities, limitations and risks.</t>
  </si>
  <si>
    <t>●A safety risk-based surveillance (SRBS) approach enables prioritization and allocation of State’s safety management resources commensurate with the safety risk profile of each sector or individual service provider. 
●The State may choose to amend the scope and/or frequency of surveillance as their confidence and evidence of the service provider’s safety capability develops. 
●SRBS may not necessarily reduce the amount of surveillance conducted or the resources, however, the quality of the surveillance and the quality of the interaction between the regulator and the service provider will improve greatly.</t>
  </si>
  <si>
    <t>Things to Keep in Mind</t>
  </si>
  <si>
    <t>●SRBS results should make sense.
●SRBS results should be consistent.
●Safety Risk picture of an organization is not static.
●Efficiency gain by the use of SRBS should be evident.
●Service provider involvement in the SRBS process encourages desirable behaviour.</t>
  </si>
  <si>
    <t>Based on the guidance on data-driven decision-making &amp; safety risk-based surveillance concept provided in SMM (Doc 9859), the AMO Safety Risk Based Surveillance Tool was developed with similar assessment methods to assist States in building their risk-based inspection schedules for AMOs. Following a process composed of several steps as shown in the flowchart below, the inspectors will get a suggested frequency for their surveillance activities. A checklist along with a modifier for COVID-19 impacts is also provided in this tool.</t>
  </si>
  <si>
    <t>A safety risk-based surveillance (SRBS) approach enables Aviation Data-Driven Decision-Making (AD3M) to prioritize and allocate a State’s safety management resources commensurating with the safety risk profile of each sector or individual service provider.
In the chart below, the highlighted steps in an AD3M process are common part of an SRBS approach.
Note: Guidance on Data-Driven Decision-Making is also provided in SMM (Doc 9859).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</si>
</sst>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2"/>
      <name val="Arial"/>
      <family val="2"/>
    </font>
    <font>
      <sz val="12"/>
      <name val="Arial"/>
      <family val="2"/>
    </font>
    <font>
      <b/>
      <u/>
      <sz val="12"/>
      <name val="Arial"/>
      <family val="2"/>
    </font>
    <font>
      <b/>
      <sz val="16"/>
      <name val="Arial"/>
      <family val="2"/>
    </font>
    <font>
      <b/>
      <sz val="10"/>
      <name val="Arial"/>
      <family val="2"/>
    </font>
    <font>
      <sz val="11"/>
      <name val="Arial"/>
      <family val="2"/>
    </font>
    <font>
      <b/>
      <sz val="14"/>
      <name val="Arial"/>
      <family val="2"/>
    </font>
    <font>
      <b/>
      <sz val="11"/>
      <name val="Arial"/>
      <family val="2"/>
    </font>
    <font>
      <i/>
      <sz val="9"/>
      <name val="Arial"/>
      <family val="2"/>
    </font>
    <font>
      <b/>
      <sz val="18"/>
      <name val="Arial"/>
      <family val="2"/>
    </font>
    <font>
      <sz val="18"/>
      <name val="Arial"/>
      <family val="2"/>
    </font>
    <font>
      <sz val="12"/>
      <color rgb="FFC00000"/>
      <name val="Arial"/>
      <family val="2"/>
    </font>
    <font>
      <b/>
      <sz val="11"/>
      <color theme="1"/>
      <name val="Calibri"/>
      <family val="2"/>
      <scheme val="minor"/>
    </font>
    <font>
      <sz val="12"/>
      <color rgb="FF000000"/>
      <name val="Calibri"/>
      <family val="2"/>
    </font>
    <font>
      <b/>
      <sz val="12"/>
      <color rgb="FF000000"/>
      <name val="Calibri"/>
      <family val="2"/>
    </font>
    <font>
      <sz val="12"/>
      <color theme="1"/>
      <name val="Calibri"/>
      <family val="2"/>
      <scheme val="minor"/>
    </font>
    <font>
      <b/>
      <sz val="14"/>
      <color rgb="FF7030A0"/>
      <name val="Calibri"/>
      <family val="2"/>
      <scheme val="minor"/>
    </font>
    <font>
      <b/>
      <sz val="12"/>
      <color rgb="FFFF0000"/>
      <name val="Arial"/>
      <family val="2"/>
    </font>
    <font>
      <b/>
      <sz val="11"/>
      <color rgb="FF0070C0"/>
      <name val="Arial"/>
      <family val="2"/>
    </font>
    <font>
      <b/>
      <sz val="10"/>
      <color theme="1"/>
      <name val="Arial"/>
      <family val="2"/>
    </font>
    <font>
      <sz val="11"/>
      <color rgb="FFFF0000"/>
      <name val="Arial"/>
      <family val="2"/>
    </font>
    <font>
      <b/>
      <sz val="12"/>
      <color rgb="FFFF0000"/>
      <name val="Calibri"/>
      <family val="2"/>
    </font>
    <font>
      <b/>
      <strike/>
      <sz val="10"/>
      <color theme="1"/>
      <name val="Arial"/>
      <family val="2"/>
    </font>
    <font>
      <strike/>
      <sz val="11"/>
      <name val="Arial"/>
      <family val="2"/>
    </font>
    <font>
      <b/>
      <strike/>
      <sz val="11"/>
      <color theme="1"/>
      <name val="Arial"/>
      <family val="2"/>
    </font>
    <font>
      <u/>
      <sz val="10"/>
      <color theme="10"/>
      <name val="Arial"/>
      <family val="2"/>
    </font>
    <font>
      <sz val="10"/>
      <color theme="1"/>
      <name val="Arial"/>
      <family val="2"/>
    </font>
    <font>
      <strike/>
      <sz val="9"/>
      <name val="Arial"/>
      <family val="2"/>
    </font>
    <font>
      <b/>
      <sz val="12"/>
      <color theme="1"/>
      <name val="Arial"/>
      <family val="2"/>
    </font>
    <font>
      <sz val="10"/>
      <color rgb="FF000000"/>
      <name val="Arial"/>
      <family val="2"/>
    </font>
    <font>
      <b/>
      <sz val="10"/>
      <color rgb="FF000000"/>
      <name val="Arial"/>
      <family val="2"/>
    </font>
    <font>
      <sz val="11"/>
      <color theme="3"/>
      <name val="Arial"/>
      <family val="2"/>
    </font>
    <font>
      <sz val="14"/>
      <name val="Arial"/>
      <family val="2"/>
    </font>
    <font>
      <b/>
      <sz val="20"/>
      <name val="Arial"/>
      <family val="2"/>
    </font>
    <font>
      <sz val="11"/>
      <color rgb="FF002060"/>
      <name val="Arial"/>
      <family val="2"/>
    </font>
    <font>
      <sz val="11"/>
      <color theme="1"/>
      <name val="Arial"/>
      <family val="2"/>
    </font>
    <font>
      <b/>
      <sz val="11"/>
      <color theme="1"/>
      <name val="Arial"/>
      <family val="2"/>
    </font>
    <font>
      <b/>
      <sz val="14"/>
      <color rgb="FF0070C0"/>
      <name val="Arial"/>
      <family val="2"/>
    </font>
  </fonts>
  <fills count="18">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rgb="FFFFFF00"/>
        <bgColor indexed="64"/>
      </patternFill>
    </fill>
    <fill>
      <patternFill patternType="solid">
        <fgColor theme="0"/>
        <bgColor indexed="64"/>
      </patternFill>
    </fill>
    <fill>
      <patternFill patternType="solid">
        <fgColor rgb="FFE26B0A"/>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00B05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C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medium">
        <color indexed="64"/>
      </left>
      <right/>
      <top/>
      <bottom style="thin">
        <color rgb="FF000000"/>
      </bottom>
      <diagonal/>
    </border>
    <border>
      <left style="thin">
        <color rgb="FF000000"/>
      </left>
      <right style="medium">
        <color indexed="64"/>
      </right>
      <top style="thin">
        <color rgb="FF000000"/>
      </top>
      <bottom/>
      <diagonal/>
    </border>
    <border>
      <left style="thin">
        <color rgb="FF000000"/>
      </left>
      <right/>
      <top style="thin">
        <color rgb="FF000000"/>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s>
  <cellStyleXfs count="6">
    <xf numFmtId="0" fontId="0" fillId="0" borderId="0"/>
    <xf numFmtId="0" fontId="3" fillId="0" borderId="0"/>
    <xf numFmtId="0" fontId="2" fillId="0" borderId="0"/>
    <xf numFmtId="0" fontId="31" fillId="0" borderId="0" applyNumberFormat="0" applyFill="0" applyBorder="0" applyAlignment="0" applyProtection="0"/>
    <xf numFmtId="0" fontId="1" fillId="0" borderId="0"/>
    <xf numFmtId="0" fontId="5" fillId="0" borderId="0"/>
  </cellStyleXfs>
  <cellXfs count="278">
    <xf numFmtId="0" fontId="0" fillId="0" borderId="0" xfId="0"/>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0"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left" vertical="center" wrapText="1"/>
    </xf>
    <xf numFmtId="164" fontId="6"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0" fillId="0" borderId="0" xfId="0"/>
    <xf numFmtId="0" fontId="18" fillId="0" borderId="0" xfId="1" applyFont="1"/>
    <xf numFmtId="0" fontId="19" fillId="0" borderId="14" xfId="1" applyFont="1" applyBorder="1" applyAlignment="1">
      <alignment horizontal="center" wrapText="1" readingOrder="1"/>
    </xf>
    <xf numFmtId="0" fontId="19" fillId="7" borderId="14" xfId="1" applyFont="1" applyFill="1" applyBorder="1" applyAlignment="1">
      <alignment horizontal="center" vertical="center" wrapText="1" readingOrder="1"/>
    </xf>
    <xf numFmtId="0" fontId="19" fillId="11" borderId="14" xfId="1" applyFont="1" applyFill="1" applyBorder="1" applyAlignment="1">
      <alignment horizontal="center" vertical="center" wrapText="1" readingOrder="1"/>
    </xf>
    <xf numFmtId="0" fontId="19" fillId="6" borderId="14" xfId="1" applyFont="1" applyFill="1" applyBorder="1" applyAlignment="1">
      <alignment horizontal="center" vertical="center" wrapText="1" readingOrder="1"/>
    </xf>
    <xf numFmtId="0" fontId="21" fillId="0" borderId="0" xfId="1" applyFont="1"/>
    <xf numFmtId="0" fontId="19" fillId="0" borderId="12" xfId="1" applyFont="1" applyFill="1" applyBorder="1" applyAlignment="1">
      <alignment horizontal="center" vertical="center" wrapText="1" readingOrder="1"/>
    </xf>
    <xf numFmtId="0" fontId="19" fillId="0" borderId="17" xfId="1" applyFont="1" applyFill="1" applyBorder="1" applyAlignment="1">
      <alignment horizontal="center" wrapText="1" readingOrder="1"/>
    </xf>
    <xf numFmtId="0" fontId="19" fillId="10" borderId="18" xfId="1" applyFont="1" applyFill="1" applyBorder="1" applyAlignment="1">
      <alignment horizontal="center" vertical="center" wrapText="1" readingOrder="1"/>
    </xf>
    <xf numFmtId="0" fontId="19" fillId="9" borderId="19" xfId="1" applyFont="1" applyFill="1" applyBorder="1" applyAlignment="1">
      <alignment horizontal="center" vertical="center" wrapText="1" readingOrder="1"/>
    </xf>
    <xf numFmtId="0" fontId="19" fillId="7" borderId="19" xfId="1" applyFont="1" applyFill="1" applyBorder="1" applyAlignment="1">
      <alignment horizontal="center" vertical="center" wrapText="1" readingOrder="1"/>
    </xf>
    <xf numFmtId="0" fontId="19" fillId="11" borderId="19" xfId="1" applyFont="1" applyFill="1" applyBorder="1" applyAlignment="1">
      <alignment horizontal="center" vertical="center" wrapText="1" readingOrder="1"/>
    </xf>
    <xf numFmtId="0" fontId="19" fillId="11" borderId="20" xfId="1" applyFont="1" applyFill="1" applyBorder="1" applyAlignment="1">
      <alignment horizontal="center" vertical="center" wrapText="1" readingOrder="1"/>
    </xf>
    <xf numFmtId="0" fontId="19" fillId="9" borderId="21" xfId="1" applyFont="1" applyFill="1" applyBorder="1" applyAlignment="1">
      <alignment horizontal="center" vertical="center" wrapText="1" readingOrder="1"/>
    </xf>
    <xf numFmtId="0" fontId="19" fillId="11" borderId="22" xfId="1" applyFont="1" applyFill="1" applyBorder="1" applyAlignment="1">
      <alignment horizontal="center" vertical="center" wrapText="1" readingOrder="1"/>
    </xf>
    <xf numFmtId="0" fontId="19" fillId="7" borderId="21" xfId="1" applyFont="1" applyFill="1" applyBorder="1" applyAlignment="1">
      <alignment horizontal="center" vertical="center" wrapText="1" readingOrder="1"/>
    </xf>
    <xf numFmtId="0" fontId="19" fillId="6" borderId="22" xfId="1" applyFont="1" applyFill="1" applyBorder="1" applyAlignment="1">
      <alignment horizontal="center" vertical="center" wrapText="1" readingOrder="1"/>
    </xf>
    <xf numFmtId="0" fontId="19" fillId="11" borderId="21" xfId="1" applyFont="1" applyFill="1" applyBorder="1" applyAlignment="1">
      <alignment horizontal="center" vertical="center" wrapText="1" readingOrder="1"/>
    </xf>
    <xf numFmtId="0" fontId="19" fillId="8" borderId="22" xfId="1" applyFont="1" applyFill="1" applyBorder="1" applyAlignment="1">
      <alignment horizontal="center" vertical="center" wrapText="1" readingOrder="1"/>
    </xf>
    <xf numFmtId="0" fontId="19" fillId="11" borderId="23" xfId="1" applyFont="1" applyFill="1" applyBorder="1" applyAlignment="1">
      <alignment horizontal="center" vertical="center" wrapText="1" readingOrder="1"/>
    </xf>
    <xf numFmtId="0" fontId="19" fillId="11" borderId="24" xfId="1" applyFont="1" applyFill="1" applyBorder="1" applyAlignment="1">
      <alignment horizontal="center" vertical="center" wrapText="1" readingOrder="1"/>
    </xf>
    <xf numFmtId="0" fontId="19" fillId="6" borderId="24" xfId="1" applyFont="1" applyFill="1" applyBorder="1" applyAlignment="1">
      <alignment horizontal="center" vertical="center" wrapText="1" readingOrder="1"/>
    </xf>
    <xf numFmtId="0" fontId="19" fillId="8" borderId="24" xfId="1" applyFont="1" applyFill="1" applyBorder="1" applyAlignment="1">
      <alignment horizontal="center" vertical="center" wrapText="1" readingOrder="1"/>
    </xf>
    <xf numFmtId="0" fontId="19" fillId="12" borderId="25" xfId="1" applyFont="1" applyFill="1" applyBorder="1" applyAlignment="1">
      <alignment horizontal="center" vertical="center" wrapText="1" readingOrder="1"/>
    </xf>
    <xf numFmtId="0" fontId="22" fillId="0" borderId="0" xfId="1" applyFont="1"/>
    <xf numFmtId="0" fontId="0" fillId="0" borderId="0" xfId="0"/>
    <xf numFmtId="0" fontId="0" fillId="0" borderId="0" xfId="0" applyFill="1" applyBorder="1"/>
    <xf numFmtId="0" fontId="5" fillId="0" borderId="0" xfId="0" applyFont="1"/>
    <xf numFmtId="0" fontId="0" fillId="0" borderId="0" xfId="0" applyBorder="1" applyAlignment="1"/>
    <xf numFmtId="0" fontId="1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164" fontId="6" fillId="0" borderId="0"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right" vertical="center" wrapText="1"/>
    </xf>
    <xf numFmtId="1"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11" fillId="5" borderId="1" xfId="0" applyFont="1" applyFill="1" applyBorder="1" applyAlignment="1">
      <alignment horizontal="righ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horizontal="left" vertical="center" wrapText="1"/>
    </xf>
    <xf numFmtId="0" fontId="11" fillId="15" borderId="1" xfId="0" applyFont="1" applyFill="1" applyBorder="1" applyAlignment="1">
      <alignment horizontal="lef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7" fillId="0" borderId="0" xfId="0" applyFont="1" applyAlignment="1">
      <alignment vertical="center" wrapText="1"/>
    </xf>
    <xf numFmtId="0" fontId="2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Border="1" applyAlignment="1">
      <alignment vertical="center" wrapText="1"/>
    </xf>
    <xf numFmtId="0" fontId="5" fillId="14" borderId="1" xfId="0" applyFont="1" applyFill="1" applyBorder="1" applyAlignment="1">
      <alignment vertical="center" wrapText="1"/>
    </xf>
    <xf numFmtId="0" fontId="10"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0" fillId="0" borderId="13" xfId="1" applyFont="1" applyBorder="1" applyAlignment="1">
      <alignment vertical="top" readingOrder="1"/>
    </xf>
    <xf numFmtId="0" fontId="28" fillId="0"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29" fillId="0" borderId="1" xfId="0" applyFont="1" applyBorder="1" applyAlignment="1">
      <alignment vertical="center" wrapText="1"/>
    </xf>
    <xf numFmtId="0" fontId="30" fillId="0"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5" fillId="0" borderId="0" xfId="5" applyFont="1"/>
    <xf numFmtId="0" fontId="5" fillId="0" borderId="0" xfId="5" applyFont="1" applyFill="1"/>
    <xf numFmtId="0" fontId="33" fillId="0" borderId="1" xfId="0" applyFont="1" applyFill="1" applyBorder="1" applyAlignment="1">
      <alignment horizontal="left" vertical="center" wrapText="1"/>
    </xf>
    <xf numFmtId="0" fontId="34" fillId="0" borderId="0" xfId="4" applyFont="1"/>
    <xf numFmtId="0" fontId="31" fillId="0" borderId="0" xfId="3" applyFont="1" applyFill="1"/>
    <xf numFmtId="0" fontId="25" fillId="0" borderId="0" xfId="4" applyFont="1"/>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left" vertical="center"/>
    </xf>
    <xf numFmtId="49" fontId="19" fillId="0" borderId="14" xfId="1" applyNumberFormat="1" applyFont="1" applyBorder="1" applyAlignment="1">
      <alignment horizontal="center" vertical="center" wrapText="1" readingOrder="1"/>
    </xf>
    <xf numFmtId="0" fontId="13" fillId="0" borderId="1" xfId="0" applyFont="1" applyBorder="1" applyAlignment="1">
      <alignment horizontal="right" vertical="center" wrapText="1"/>
    </xf>
    <xf numFmtId="0" fontId="20" fillId="0" borderId="14" xfId="1" applyFont="1" applyBorder="1" applyAlignment="1">
      <alignment horizontal="center" vertical="center" wrapText="1" readingOrder="1"/>
    </xf>
    <xf numFmtId="0" fontId="38" fillId="0" borderId="0" xfId="0" applyFont="1"/>
    <xf numFmtId="0" fontId="39" fillId="0" borderId="0" xfId="0" applyFont="1"/>
    <xf numFmtId="0" fontId="13" fillId="0" borderId="1" xfId="0" applyFont="1" applyBorder="1" applyAlignment="1">
      <alignment horizontal="center" vertical="center" wrapText="1"/>
    </xf>
    <xf numFmtId="0" fontId="5" fillId="0" borderId="0" xfId="5" applyFont="1" applyAlignment="1"/>
    <xf numFmtId="0" fontId="6" fillId="0" borderId="0" xfId="4" applyFont="1" applyBorder="1" applyAlignment="1"/>
    <xf numFmtId="0" fontId="5" fillId="0" borderId="0" xfId="5" applyFont="1" applyBorder="1" applyAlignment="1">
      <alignment horizontal="center" vertical="center" wrapText="1"/>
    </xf>
    <xf numFmtId="0" fontId="5" fillId="0" borderId="0" xfId="5" applyFont="1" applyBorder="1" applyAlignment="1">
      <alignment horizontal="center"/>
    </xf>
    <xf numFmtId="0" fontId="5" fillId="0" borderId="0" xfId="5" applyFont="1" applyBorder="1"/>
    <xf numFmtId="0" fontId="35" fillId="0" borderId="1" xfId="4" applyFont="1" applyBorder="1" applyAlignment="1">
      <alignment horizontal="center" vertical="center" wrapText="1" readingOrder="1"/>
    </xf>
    <xf numFmtId="0" fontId="10" fillId="0" borderId="1" xfId="5" applyFont="1" applyBorder="1" applyAlignment="1">
      <alignment horizontal="center" vertical="center" wrapText="1"/>
    </xf>
    <xf numFmtId="0" fontId="10" fillId="0" borderId="1" xfId="5" applyFont="1" applyBorder="1" applyAlignment="1">
      <alignment horizontal="center" vertical="center"/>
    </xf>
    <xf numFmtId="0" fontId="10" fillId="0" borderId="0" xfId="5" applyFont="1" applyAlignment="1">
      <alignment vertical="top" wrapText="1"/>
    </xf>
    <xf numFmtId="0" fontId="10" fillId="0" borderId="0" xfId="5" applyFont="1" applyBorder="1" applyAlignment="1">
      <alignment vertical="top" wrapText="1"/>
    </xf>
    <xf numFmtId="0" fontId="35" fillId="0" borderId="27" xfId="4" applyFont="1" applyBorder="1" applyAlignment="1">
      <alignment horizontal="right" vertical="center" wrapText="1" readingOrder="1"/>
    </xf>
    <xf numFmtId="0" fontId="35" fillId="0" borderId="3" xfId="4" applyFont="1" applyBorder="1" applyAlignment="1">
      <alignment horizontal="right" vertical="center" wrapText="1" readingOrder="1"/>
    </xf>
    <xf numFmtId="0" fontId="10" fillId="0" borderId="6" xfId="5" applyFont="1" applyBorder="1" applyAlignment="1">
      <alignment horizontal="center" vertical="center" wrapText="1"/>
    </xf>
    <xf numFmtId="0" fontId="35" fillId="0" borderId="28" xfId="4" applyFont="1" applyBorder="1" applyAlignment="1">
      <alignment horizontal="center" vertical="center" wrapText="1" readingOrder="1"/>
    </xf>
    <xf numFmtId="0" fontId="35" fillId="0" borderId="4" xfId="4" applyFont="1" applyBorder="1" applyAlignment="1">
      <alignment horizontal="center" vertical="center" wrapText="1" readingOrder="1"/>
    </xf>
    <xf numFmtId="0" fontId="32" fillId="10" borderId="5" xfId="4" applyFont="1" applyFill="1" applyBorder="1" applyAlignment="1">
      <alignment horizontal="center" vertical="center"/>
    </xf>
    <xf numFmtId="0" fontId="32" fillId="10" borderId="30" xfId="4" applyFont="1" applyFill="1" applyBorder="1" applyAlignment="1">
      <alignment horizontal="center" vertical="center"/>
    </xf>
    <xf numFmtId="0" fontId="32" fillId="10" borderId="27" xfId="4" applyFont="1" applyFill="1" applyBorder="1" applyAlignment="1">
      <alignment horizontal="center" vertical="center"/>
    </xf>
    <xf numFmtId="0" fontId="32" fillId="10" borderId="1" xfId="4" applyFont="1" applyFill="1" applyBorder="1" applyAlignment="1">
      <alignment horizontal="center" vertical="center"/>
    </xf>
    <xf numFmtId="0" fontId="32" fillId="13" borderId="1" xfId="4" applyFont="1" applyFill="1" applyBorder="1" applyAlignment="1">
      <alignment horizontal="center" vertical="center"/>
    </xf>
    <xf numFmtId="0" fontId="32" fillId="4" borderId="28" xfId="4" applyFont="1" applyFill="1" applyBorder="1" applyAlignment="1">
      <alignment horizontal="center" vertical="center"/>
    </xf>
    <xf numFmtId="0" fontId="32" fillId="4" borderId="1" xfId="4" applyFont="1" applyFill="1" applyBorder="1" applyAlignment="1">
      <alignment horizontal="center" vertical="center"/>
    </xf>
    <xf numFmtId="0" fontId="32" fillId="13" borderId="27" xfId="4" applyFont="1" applyFill="1" applyBorder="1" applyAlignment="1">
      <alignment horizontal="center" vertical="center"/>
    </xf>
    <xf numFmtId="0" fontId="32" fillId="4" borderId="29" xfId="4" applyFont="1" applyFill="1" applyBorder="1" applyAlignment="1">
      <alignment horizontal="center" vertical="center"/>
    </xf>
    <xf numFmtId="0" fontId="32" fillId="12" borderId="4" xfId="4" applyFont="1" applyFill="1" applyBorder="1" applyAlignment="1">
      <alignment horizontal="center" vertical="center"/>
    </xf>
    <xf numFmtId="49" fontId="5" fillId="0" borderId="1" xfId="5" applyNumberFormat="1" applyFont="1" applyBorder="1" applyAlignment="1">
      <alignment horizontal="center" vertical="center"/>
    </xf>
    <xf numFmtId="0" fontId="5" fillId="0" borderId="30" xfId="5" applyFont="1" applyBorder="1" applyAlignment="1">
      <alignment horizontal="center" vertical="center" wrapText="1"/>
    </xf>
    <xf numFmtId="0" fontId="5" fillId="0" borderId="6" xfId="5" applyFont="1" applyBorder="1" applyAlignment="1">
      <alignment horizontal="center" vertical="center" wrapText="1"/>
    </xf>
    <xf numFmtId="0" fontId="32" fillId="13" borderId="28" xfId="4" applyFont="1" applyFill="1" applyBorder="1" applyAlignment="1">
      <alignment horizontal="center" vertical="center"/>
    </xf>
    <xf numFmtId="0" fontId="5" fillId="0" borderId="3" xfId="5" applyFont="1" applyBorder="1" applyAlignment="1">
      <alignment vertical="center" wrapText="1"/>
    </xf>
    <xf numFmtId="0" fontId="32" fillId="12" borderId="29" xfId="4" applyFont="1" applyFill="1" applyBorder="1" applyAlignment="1">
      <alignment horizontal="center" vertical="center"/>
    </xf>
    <xf numFmtId="0" fontId="5" fillId="0" borderId="9" xfId="5" applyFont="1" applyBorder="1" applyAlignment="1">
      <alignment horizontal="center" vertical="center"/>
    </xf>
    <xf numFmtId="0" fontId="5" fillId="0" borderId="43" xfId="5" applyFont="1" applyBorder="1" applyAlignment="1">
      <alignment horizontal="center" vertical="center" wrapText="1"/>
    </xf>
    <xf numFmtId="0" fontId="5" fillId="0" borderId="2" xfId="5" applyFont="1" applyBorder="1" applyAlignment="1">
      <alignment horizontal="center" vertical="center"/>
    </xf>
    <xf numFmtId="0" fontId="5" fillId="0" borderId="2" xfId="5" applyFont="1" applyBorder="1" applyAlignment="1">
      <alignment horizontal="center" vertical="center" wrapText="1"/>
    </xf>
    <xf numFmtId="0" fontId="5" fillId="0" borderId="32" xfId="5" applyFont="1" applyBorder="1" applyAlignment="1">
      <alignment horizontal="center" vertical="center" wrapText="1"/>
    </xf>
    <xf numFmtId="0" fontId="32" fillId="4" borderId="3" xfId="4" applyFont="1" applyFill="1" applyBorder="1" applyAlignment="1">
      <alignment horizontal="center" vertical="center"/>
    </xf>
    <xf numFmtId="0" fontId="32" fillId="17" borderId="29" xfId="4" applyFont="1" applyFill="1" applyBorder="1" applyAlignment="1">
      <alignment horizontal="center" vertical="center"/>
    </xf>
    <xf numFmtId="0" fontId="35" fillId="0" borderId="1" xfId="1" applyFont="1" applyBorder="1" applyAlignment="1">
      <alignment horizontal="center" vertical="center" wrapText="1" readingOrder="1"/>
    </xf>
    <xf numFmtId="0" fontId="32" fillId="0" borderId="1" xfId="4" applyFont="1" applyBorder="1" applyAlignment="1">
      <alignment horizontal="center" vertical="center" wrapText="1" readingOrder="1"/>
    </xf>
    <xf numFmtId="0" fontId="32" fillId="0" borderId="28" xfId="4" applyFont="1" applyBorder="1" applyAlignment="1">
      <alignment horizontal="center" vertical="center" wrapText="1" readingOrder="1"/>
    </xf>
    <xf numFmtId="0" fontId="32" fillId="17" borderId="28" xfId="4" applyFont="1" applyFill="1" applyBorder="1" applyAlignment="1">
      <alignment horizontal="center" vertical="center"/>
    </xf>
    <xf numFmtId="0" fontId="35" fillId="0" borderId="29" xfId="4" applyFont="1" applyBorder="1" applyAlignment="1">
      <alignment horizontal="center" vertical="center" wrapText="1" readingOrder="1"/>
    </xf>
    <xf numFmtId="0" fontId="38" fillId="0" borderId="1" xfId="5" applyFont="1" applyBorder="1" applyAlignment="1">
      <alignment horizontal="center" vertical="center"/>
    </xf>
    <xf numFmtId="0" fontId="5" fillId="0" borderId="1" xfId="0" applyFont="1" applyBorder="1"/>
    <xf numFmtId="0" fontId="20" fillId="0" borderId="0" xfId="1" applyFont="1" applyBorder="1" applyAlignment="1">
      <alignment vertical="top" readingOrder="1"/>
    </xf>
    <xf numFmtId="0" fontId="19" fillId="0" borderId="22" xfId="1" applyFont="1" applyBorder="1" applyAlignment="1">
      <alignment horizontal="center" wrapText="1" readingOrder="1"/>
    </xf>
    <xf numFmtId="0" fontId="19" fillId="0" borderId="53" xfId="1" applyFont="1" applyFill="1" applyBorder="1" applyAlignment="1">
      <alignment horizontal="center" wrapText="1" readingOrder="1"/>
    </xf>
    <xf numFmtId="0" fontId="19" fillId="0" borderId="21" xfId="1" applyFont="1" applyBorder="1" applyAlignment="1">
      <alignment horizontal="center" vertical="center" wrapText="1" readingOrder="1"/>
    </xf>
    <xf numFmtId="0" fontId="19" fillId="0" borderId="23" xfId="1" applyFont="1" applyBorder="1" applyAlignment="1">
      <alignment horizontal="center" vertical="center" wrapText="1" readingOrder="1"/>
    </xf>
    <xf numFmtId="0" fontId="19" fillId="0" borderId="54" xfId="1" applyFont="1" applyFill="1" applyBorder="1" applyAlignment="1">
      <alignment horizontal="center" vertical="center" wrapText="1" readingOrder="1"/>
    </xf>
    <xf numFmtId="0" fontId="11" fillId="0" borderId="1" xfId="0" applyFont="1" applyBorder="1" applyAlignment="1">
      <alignment horizontal="left" vertical="center" wrapText="1"/>
    </xf>
    <xf numFmtId="0" fontId="5" fillId="0" borderId="0" xfId="5" applyFont="1" applyAlignment="1">
      <alignment wrapText="1"/>
    </xf>
    <xf numFmtId="0" fontId="5" fillId="0" borderId="27" xfId="5" applyFont="1" applyBorder="1" applyAlignment="1">
      <alignment vertical="center" wrapText="1"/>
    </xf>
    <xf numFmtId="0" fontId="32" fillId="13" borderId="30" xfId="4" applyFont="1" applyFill="1" applyBorder="1" applyAlignment="1">
      <alignment horizontal="center" vertical="center"/>
    </xf>
    <xf numFmtId="0" fontId="32" fillId="4" borderId="6" xfId="4" applyFont="1" applyFill="1" applyBorder="1" applyAlignment="1">
      <alignment horizontal="center" vertical="center"/>
    </xf>
    <xf numFmtId="0" fontId="32" fillId="12" borderId="28" xfId="4" applyFont="1" applyFill="1" applyBorder="1" applyAlignment="1">
      <alignment horizontal="center" vertical="center"/>
    </xf>
    <xf numFmtId="0" fontId="11" fillId="0" borderId="0" xfId="0" applyFont="1" applyAlignment="1">
      <alignment horizontal="left" vertical="center" wrapText="1"/>
    </xf>
    <xf numFmtId="0" fontId="9" fillId="0" borderId="0" xfId="0" applyFont="1"/>
    <xf numFmtId="0" fontId="7" fillId="0" borderId="0" xfId="0" applyFont="1" applyAlignment="1">
      <alignment horizontal="left" vertical="center" wrapText="1"/>
    </xf>
    <xf numFmtId="0" fontId="12" fillId="0" borderId="0" xfId="0" applyFont="1" applyAlignment="1">
      <alignment horizontal="center"/>
    </xf>
    <xf numFmtId="0" fontId="13" fillId="16"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3" fillId="3" borderId="1" xfId="0" applyFont="1" applyFill="1" applyBorder="1" applyAlignment="1">
      <alignment horizontal="center" vertical="center" wrapText="1"/>
    </xf>
    <xf numFmtId="0" fontId="17" fillId="0" borderId="0" xfId="0" applyFont="1" applyFill="1" applyBorder="1" applyAlignment="1">
      <alignment vertical="center" wrapText="1"/>
    </xf>
    <xf numFmtId="0" fontId="15" fillId="0" borderId="0" xfId="0" applyFont="1" applyBorder="1" applyAlignment="1">
      <alignment horizontal="left" vertical="center" wrapText="1"/>
    </xf>
    <xf numFmtId="0" fontId="13" fillId="0" borderId="0"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5" fillId="4" borderId="1" xfId="5" applyFont="1" applyFill="1" applyBorder="1" applyAlignment="1">
      <alignment horizontal="left" vertical="center"/>
    </xf>
    <xf numFmtId="0" fontId="5" fillId="12" borderId="1" xfId="5" applyFont="1" applyFill="1" applyBorder="1" applyAlignment="1">
      <alignment horizontal="left" vertical="center"/>
    </xf>
    <xf numFmtId="0" fontId="10" fillId="0" borderId="1" xfId="5" applyFont="1" applyBorder="1" applyAlignment="1">
      <alignment horizontal="center" vertical="center" wrapText="1"/>
    </xf>
    <xf numFmtId="0" fontId="35" fillId="0" borderId="1" xfId="1" applyFont="1" applyBorder="1" applyAlignment="1">
      <alignment horizontal="center" vertical="center" wrapText="1" readingOrder="1"/>
    </xf>
    <xf numFmtId="0" fontId="36" fillId="0" borderId="5" xfId="4" applyFont="1" applyBorder="1" applyAlignment="1">
      <alignment horizontal="center" vertical="center" wrapText="1" readingOrder="1"/>
    </xf>
    <xf numFmtId="0" fontId="36" fillId="0" borderId="30" xfId="4" applyFont="1" applyBorder="1" applyAlignment="1">
      <alignment horizontal="center" vertical="center" wrapText="1" readingOrder="1"/>
    </xf>
    <xf numFmtId="0" fontId="36" fillId="0" borderId="27" xfId="4" applyFont="1" applyBorder="1" applyAlignment="1">
      <alignment horizontal="center" vertical="center" wrapText="1" readingOrder="1"/>
    </xf>
    <xf numFmtId="0" fontId="36" fillId="0" borderId="1" xfId="4" applyFont="1" applyBorder="1" applyAlignment="1">
      <alignment horizontal="center" vertical="center" wrapText="1" readingOrder="1"/>
    </xf>
    <xf numFmtId="0" fontId="25" fillId="0" borderId="30" xfId="4" applyFont="1" applyBorder="1" applyAlignment="1">
      <alignment horizontal="center" vertical="center" wrapText="1" readingOrder="1"/>
    </xf>
    <xf numFmtId="0" fontId="25" fillId="0" borderId="6" xfId="4" applyFont="1" applyBorder="1" applyAlignment="1">
      <alignment horizontal="center" vertical="center" wrapText="1" readingOrder="1"/>
    </xf>
    <xf numFmtId="0" fontId="35" fillId="0" borderId="10" xfId="4" applyFont="1" applyBorder="1" applyAlignment="1">
      <alignment horizontal="center" vertical="center" wrapText="1" readingOrder="1"/>
    </xf>
    <xf numFmtId="0" fontId="35" fillId="0" borderId="8" xfId="4" applyFont="1" applyBorder="1" applyAlignment="1">
      <alignment horizontal="center" vertical="center" wrapText="1" readingOrder="1"/>
    </xf>
    <xf numFmtId="0" fontId="10" fillId="0" borderId="0" xfId="5" applyFont="1" applyBorder="1" applyAlignment="1">
      <alignment horizontal="left" vertical="center" wrapText="1"/>
    </xf>
    <xf numFmtId="0" fontId="10" fillId="0" borderId="26" xfId="5" applyFont="1" applyBorder="1" applyAlignment="1">
      <alignment horizontal="center" vertical="center" wrapText="1"/>
    </xf>
    <xf numFmtId="0" fontId="10" fillId="0" borderId="44" xfId="5" applyFont="1" applyBorder="1" applyAlignment="1">
      <alignment horizontal="center" vertical="center" wrapText="1"/>
    </xf>
    <xf numFmtId="0" fontId="5" fillId="0" borderId="0" xfId="5" applyFont="1" applyAlignment="1">
      <alignment horizontal="center" wrapText="1"/>
    </xf>
    <xf numFmtId="0" fontId="5" fillId="0" borderId="0" xfId="5" applyFont="1" applyBorder="1" applyAlignment="1">
      <alignment horizontal="center" wrapText="1"/>
    </xf>
    <xf numFmtId="0" fontId="5" fillId="0" borderId="0" xfId="5" applyFont="1" applyAlignment="1">
      <alignment horizontal="left" vertical="top" wrapText="1"/>
    </xf>
    <xf numFmtId="0" fontId="5" fillId="17" borderId="1" xfId="5" applyFont="1" applyFill="1" applyBorder="1" applyAlignment="1">
      <alignment horizontal="left" vertical="center"/>
    </xf>
    <xf numFmtId="0" fontId="35" fillId="0" borderId="11" xfId="4" applyFont="1" applyBorder="1" applyAlignment="1">
      <alignment horizontal="center" vertical="center" wrapText="1" readingOrder="1"/>
    </xf>
    <xf numFmtId="0" fontId="35" fillId="0" borderId="45" xfId="4" applyFont="1" applyBorder="1" applyAlignment="1">
      <alignment horizontal="center" vertical="center" wrapText="1" readingOrder="1"/>
    </xf>
    <xf numFmtId="0" fontId="10" fillId="0" borderId="1" xfId="5" applyFont="1" applyBorder="1" applyAlignment="1">
      <alignment horizontal="center" vertical="center"/>
    </xf>
    <xf numFmtId="0" fontId="10" fillId="0" borderId="56" xfId="5" applyFont="1" applyBorder="1" applyAlignment="1">
      <alignment horizontal="center" vertical="center"/>
    </xf>
    <xf numFmtId="0" fontId="10" fillId="0" borderId="57" xfId="5" applyFont="1" applyBorder="1" applyAlignment="1">
      <alignment horizontal="center" vertical="center"/>
    </xf>
    <xf numFmtId="0" fontId="10" fillId="0" borderId="58" xfId="5" applyFont="1" applyBorder="1" applyAlignment="1">
      <alignment horizontal="center" vertical="center"/>
    </xf>
    <xf numFmtId="0" fontId="10" fillId="0" borderId="55" xfId="5" applyFont="1" applyBorder="1" applyAlignment="1">
      <alignment horizontal="center" vertical="center"/>
    </xf>
    <xf numFmtId="0" fontId="5" fillId="10" borderId="1" xfId="5" applyFont="1" applyFill="1" applyBorder="1" applyAlignment="1">
      <alignment horizontal="left" vertical="center"/>
    </xf>
    <xf numFmtId="0" fontId="5" fillId="13" borderId="1" xfId="5" applyFont="1" applyFill="1" applyBorder="1" applyAlignment="1">
      <alignment horizontal="left" vertical="center"/>
    </xf>
    <xf numFmtId="0" fontId="6" fillId="0" borderId="1" xfId="5" applyFont="1" applyBorder="1" applyAlignment="1">
      <alignment horizontal="right" vertical="center"/>
    </xf>
    <xf numFmtId="0" fontId="11" fillId="0" borderId="35" xfId="0" applyFont="1" applyBorder="1" applyAlignment="1">
      <alignment horizontal="left" vertical="center" wrapText="1"/>
    </xf>
    <xf numFmtId="0" fontId="11" fillId="0" borderId="0" xfId="0" applyFont="1" applyBorder="1" applyAlignment="1">
      <alignment horizontal="left" vertical="center" wrapText="1"/>
    </xf>
    <xf numFmtId="0" fontId="11" fillId="0" borderId="35" xfId="0" applyFont="1" applyBorder="1" applyAlignment="1">
      <alignment horizontal="center" vertical="center" wrapText="1"/>
    </xf>
    <xf numFmtId="0" fontId="11" fillId="0" borderId="0" xfId="0" applyFont="1" applyBorder="1" applyAlignment="1">
      <alignment horizontal="center" vertical="center" wrapText="1"/>
    </xf>
    <xf numFmtId="0" fontId="8" fillId="0" borderId="35" xfId="0" applyFont="1" applyBorder="1" applyAlignment="1">
      <alignment horizontal="center" vertical="center"/>
    </xf>
    <xf numFmtId="0" fontId="8" fillId="0" borderId="0"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3" xfId="0" applyFont="1" applyBorder="1" applyAlignment="1">
      <alignment horizontal="center" vertical="center"/>
    </xf>
    <xf numFmtId="0" fontId="11" fillId="0" borderId="1" xfId="0" applyFont="1" applyBorder="1" applyAlignment="1">
      <alignment horizontal="left" vertical="center" wrapText="1"/>
    </xf>
    <xf numFmtId="0" fontId="19" fillId="0" borderId="1" xfId="1" applyFont="1" applyBorder="1" applyAlignment="1">
      <alignment horizontal="center" vertical="center" wrapText="1" readingOrder="1"/>
    </xf>
    <xf numFmtId="0" fontId="19" fillId="0" borderId="28" xfId="1" applyFont="1" applyBorder="1" applyAlignment="1">
      <alignment horizontal="center" vertical="center" wrapText="1" readingOrder="1"/>
    </xf>
    <xf numFmtId="0" fontId="20" fillId="0" borderId="0" xfId="1" applyFont="1" applyBorder="1" applyAlignment="1">
      <alignment horizontal="left" vertical="top" wrapText="1" readingOrder="1"/>
    </xf>
    <xf numFmtId="0" fontId="20" fillId="0" borderId="46" xfId="1" applyFont="1" applyBorder="1" applyAlignment="1">
      <alignment horizontal="center" wrapText="1" readingOrder="1"/>
    </xf>
    <xf numFmtId="0" fontId="20" fillId="0" borderId="47" xfId="1" applyFont="1" applyBorder="1" applyAlignment="1">
      <alignment horizontal="center" wrapText="1" readingOrder="1"/>
    </xf>
    <xf numFmtId="0" fontId="20" fillId="0" borderId="51" xfId="1" applyFont="1" applyBorder="1" applyAlignment="1">
      <alignment horizontal="center" wrapText="1" readingOrder="1"/>
    </xf>
    <xf numFmtId="0" fontId="20" fillId="0" borderId="16" xfId="1" applyFont="1" applyBorder="1" applyAlignment="1">
      <alignment horizontal="center" wrapText="1" readingOrder="1"/>
    </xf>
    <xf numFmtId="0" fontId="20" fillId="0" borderId="52" xfId="1" applyFont="1" applyBorder="1" applyAlignment="1">
      <alignment horizontal="center" wrapText="1" readingOrder="1"/>
    </xf>
    <xf numFmtId="0" fontId="20" fillId="0" borderId="15" xfId="1" applyFont="1" applyBorder="1" applyAlignment="1">
      <alignment horizontal="center" wrapText="1" readingOrder="1"/>
    </xf>
    <xf numFmtId="0" fontId="20" fillId="0" borderId="48" xfId="1" applyFont="1" applyBorder="1" applyAlignment="1">
      <alignment horizontal="center" wrapText="1" readingOrder="1"/>
    </xf>
    <xf numFmtId="0" fontId="20" fillId="0" borderId="49" xfId="1" applyFont="1" applyBorder="1" applyAlignment="1">
      <alignment horizontal="center" wrapText="1" readingOrder="1"/>
    </xf>
    <xf numFmtId="0" fontId="20" fillId="0" borderId="50" xfId="1" applyFont="1" applyBorder="1" applyAlignment="1">
      <alignment horizontal="center" wrapText="1" readingOrder="1"/>
    </xf>
    <xf numFmtId="0" fontId="20" fillId="0" borderId="5" xfId="1" applyFont="1" applyBorder="1" applyAlignment="1">
      <alignment horizontal="center" wrapText="1" readingOrder="1"/>
    </xf>
    <xf numFmtId="0" fontId="20" fillId="0" borderId="30" xfId="1" applyFont="1" applyBorder="1" applyAlignment="1">
      <alignment horizontal="center" wrapText="1" readingOrder="1"/>
    </xf>
    <xf numFmtId="0" fontId="20" fillId="0" borderId="30" xfId="1" applyFont="1" applyBorder="1" applyAlignment="1">
      <alignment horizontal="center" vertical="center" wrapText="1" readingOrder="1"/>
    </xf>
    <xf numFmtId="0" fontId="20" fillId="0" borderId="6" xfId="1" applyFont="1" applyBorder="1" applyAlignment="1">
      <alignment horizontal="center" vertical="center" wrapText="1" readingOrder="1"/>
    </xf>
    <xf numFmtId="0" fontId="5" fillId="0" borderId="1"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35" xfId="0" applyFont="1" applyBorder="1" applyAlignment="1">
      <alignment horizontal="left" vertical="center" wrapText="1"/>
    </xf>
    <xf numFmtId="0" fontId="13" fillId="0" borderId="0" xfId="0" applyFont="1" applyBorder="1" applyAlignment="1">
      <alignment horizontal="left" vertical="center" wrapText="1"/>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3" fillId="0" borderId="34" xfId="0" applyFont="1" applyBorder="1" applyAlignment="1">
      <alignment horizontal="left" vertical="center" wrapText="1"/>
    </xf>
    <xf numFmtId="0" fontId="13" fillId="0" borderId="42" xfId="0" applyFont="1" applyBorder="1" applyAlignment="1">
      <alignment horizontal="left" vertical="center" wrapText="1"/>
    </xf>
    <xf numFmtId="0" fontId="19" fillId="10" borderId="27" xfId="1" applyFont="1" applyFill="1" applyBorder="1" applyAlignment="1">
      <alignment horizontal="center" wrapText="1" readingOrder="1"/>
    </xf>
    <xf numFmtId="0" fontId="19" fillId="10" borderId="1" xfId="1" applyFont="1" applyFill="1" applyBorder="1" applyAlignment="1">
      <alignment horizontal="center" wrapText="1" readingOrder="1"/>
    </xf>
    <xf numFmtId="0" fontId="19" fillId="9" borderId="27" xfId="1" applyFont="1" applyFill="1" applyBorder="1" applyAlignment="1">
      <alignment horizontal="center" wrapText="1" readingOrder="1"/>
    </xf>
    <xf numFmtId="0" fontId="19" fillId="9" borderId="1" xfId="1" applyFont="1" applyFill="1" applyBorder="1" applyAlignment="1">
      <alignment horizontal="center" wrapText="1" readingOrder="1"/>
    </xf>
    <xf numFmtId="0" fontId="19" fillId="7" borderId="27" xfId="1" applyFont="1" applyFill="1" applyBorder="1" applyAlignment="1">
      <alignment horizontal="center" wrapText="1" readingOrder="1"/>
    </xf>
    <xf numFmtId="0" fontId="19" fillId="7" borderId="1" xfId="1" applyFont="1" applyFill="1" applyBorder="1" applyAlignment="1">
      <alignment horizontal="center" wrapText="1" readingOrder="1"/>
    </xf>
    <xf numFmtId="0" fontId="19" fillId="11" borderId="27" xfId="1" applyFont="1" applyFill="1" applyBorder="1" applyAlignment="1">
      <alignment horizontal="center" wrapText="1" readingOrder="1"/>
    </xf>
    <xf numFmtId="0" fontId="19" fillId="11" borderId="1" xfId="1" applyFont="1" applyFill="1" applyBorder="1" applyAlignment="1">
      <alignment horizontal="center" wrapText="1" readingOrder="1"/>
    </xf>
    <xf numFmtId="0" fontId="10" fillId="0" borderId="3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9" fillId="6" borderId="27" xfId="1" applyFont="1" applyFill="1" applyBorder="1" applyAlignment="1">
      <alignment horizontal="center" wrapText="1" readingOrder="1"/>
    </xf>
    <xf numFmtId="0" fontId="19" fillId="6" borderId="1" xfId="1" applyFont="1" applyFill="1" applyBorder="1" applyAlignment="1">
      <alignment horizontal="center" wrapText="1" readingOrder="1"/>
    </xf>
    <xf numFmtId="0" fontId="19" fillId="0" borderId="29" xfId="1" applyFont="1" applyBorder="1" applyAlignment="1">
      <alignment horizontal="center" vertical="center" wrapText="1" readingOrder="1"/>
    </xf>
    <xf numFmtId="0" fontId="19" fillId="0" borderId="4" xfId="1" applyFont="1" applyBorder="1" applyAlignment="1">
      <alignment horizontal="center" vertical="center" wrapText="1" readingOrder="1"/>
    </xf>
    <xf numFmtId="0" fontId="19" fillId="12" borderId="3" xfId="1" applyFont="1" applyFill="1" applyBorder="1" applyAlignment="1">
      <alignment horizontal="center" wrapText="1" readingOrder="1"/>
    </xf>
    <xf numFmtId="0" fontId="19" fillId="12" borderId="29" xfId="1" applyFont="1" applyFill="1" applyBorder="1" applyAlignment="1">
      <alignment horizontal="center" wrapText="1" readingOrder="1"/>
    </xf>
    <xf numFmtId="0" fontId="11" fillId="0" borderId="0" xfId="0" applyFont="1" applyAlignment="1">
      <alignment horizontal="left" vertical="center" wrapText="1"/>
    </xf>
    <xf numFmtId="0" fontId="0" fillId="0" borderId="0" xfId="0" applyAlignment="1">
      <alignment horizontal="center"/>
    </xf>
    <xf numFmtId="0" fontId="5"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left"/>
    </xf>
    <xf numFmtId="0" fontId="43" fillId="0" borderId="0" xfId="0" applyFont="1"/>
  </cellXfs>
  <cellStyles count="6">
    <cellStyle name="Hyperlink" xfId="3" builtinId="8"/>
    <cellStyle name="Normal" xfId="0" builtinId="0"/>
    <cellStyle name="Normal 2" xfId="1"/>
    <cellStyle name="Normal 2 2" xfId="2"/>
    <cellStyle name="Normal 2 2 2" xfId="4"/>
    <cellStyle name="Normal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Organization Risk Profiling (ORP)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262117508133606E-2"/>
          <c:y val="0.17518026291067382"/>
          <c:w val="0.8856502740858917"/>
          <c:h val="0.6037698765286259"/>
        </c:manualLayout>
      </c:layout>
      <c:barChart>
        <c:barDir val="col"/>
        <c:grouping val="clustered"/>
        <c:varyColors val="0"/>
        <c:ser>
          <c:idx val="0"/>
          <c:order val="0"/>
          <c:tx>
            <c:strRef>
              <c:f>'4.Overall Result and Frequency'!$C$2</c:f>
              <c:strCache>
                <c:ptCount val="1"/>
                <c:pt idx="0">
                  <c:v>SCORE</c:v>
                </c:pt>
              </c:strCache>
            </c:strRef>
          </c:tx>
          <c:spPr>
            <a:solidFill>
              <a:schemeClr val="accent3"/>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0-6549-4352-AC54-372F69BE31E6}"/>
              </c:ext>
            </c:extLst>
          </c:dPt>
          <c:dLbls>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49-4352-AC54-372F69BE31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'4.Overall Result and Frequency'!$B$3:$B$6</c:f>
              <c:strCache>
                <c:ptCount val="4"/>
                <c:pt idx="0">
                  <c:v>A. COMPLIANCE</c:v>
                </c:pt>
                <c:pt idx="1">
                  <c:v>B. ORGANIZATION</c:v>
                </c:pt>
                <c:pt idx="2">
                  <c:v>C. SAFETY MANAGEMENT</c:v>
                </c:pt>
                <c:pt idx="3">
                  <c:v>Overall</c:v>
                </c:pt>
              </c:strCache>
            </c:strRef>
          </c:cat>
          <c:val>
            <c:numRef>
              <c:f>'4.Overall Result and Frequency'!$C$3:$C$6</c:f>
              <c:numCache>
                <c:formatCode>0</c:formatCode>
                <c:ptCount val="4"/>
                <c:pt idx="0">
                  <c:v>33.333333333333329</c:v>
                </c:pt>
                <c:pt idx="1">
                  <c:v>33.333333333333329</c:v>
                </c:pt>
                <c:pt idx="2">
                  <c:v>33.333333333333329</c:v>
                </c:pt>
                <c:pt idx="3">
                  <c:v>33.333333333333329</c:v>
                </c:pt>
              </c:numCache>
            </c:numRef>
          </c:val>
          <c:extLst>
            <c:ext xmlns:c16="http://schemas.microsoft.com/office/drawing/2014/chart" uri="{C3380CC4-5D6E-409C-BE32-E72D297353CC}">
              <c16:uniqueId val="{00000000-095F-4625-BDFA-311C84CB3612}"/>
            </c:ext>
          </c:extLst>
        </c:ser>
        <c:dLbls>
          <c:showLegendKey val="0"/>
          <c:showVal val="0"/>
          <c:showCatName val="0"/>
          <c:showSerName val="0"/>
          <c:showPercent val="0"/>
          <c:showBubbleSize val="0"/>
        </c:dLbls>
        <c:gapWidth val="219"/>
        <c:axId val="539681560"/>
        <c:axId val="539674672"/>
      </c:barChart>
      <c:catAx>
        <c:axId val="53968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74672"/>
        <c:crosses val="autoZero"/>
        <c:auto val="1"/>
        <c:lblAlgn val="ctr"/>
        <c:lblOffset val="100"/>
        <c:noMultiLvlLbl val="0"/>
      </c:catAx>
      <c:valAx>
        <c:axId val="539674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81560"/>
        <c:crosses val="autoZero"/>
        <c:crossBetween val="between"/>
        <c:majorUnit val="10"/>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Organization Complexity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409219061553203"/>
          <c:y val="0.33057012704297351"/>
          <c:w val="0.77324793808426351"/>
          <c:h val="0.400839836462351"/>
        </c:manualLayout>
      </c:layout>
      <c:barChart>
        <c:barDir val="bar"/>
        <c:grouping val="clustered"/>
        <c:varyColors val="0"/>
        <c:ser>
          <c:idx val="0"/>
          <c:order val="0"/>
          <c:tx>
            <c:strRef>
              <c:f>'4.Overall Result and Frequency'!$B$15</c:f>
              <c:strCache>
                <c:ptCount val="1"/>
                <c:pt idx="0">
                  <c:v>Organization Complexity level</c:v>
                </c:pt>
              </c:strCache>
            </c:strRef>
          </c:tx>
          <c:spPr>
            <a:solidFill>
              <a:schemeClr val="accent1"/>
            </a:solidFill>
            <a:ln>
              <a:noFill/>
            </a:ln>
            <a:effectLst/>
          </c:spPr>
          <c:invertIfNegative val="0"/>
          <c:cat>
            <c:strRef>
              <c:f>'4.Overall Result and Frequency'!$D$14</c:f>
              <c:strCache>
                <c:ptCount val="1"/>
                <c:pt idx="0">
                  <c:v>Level (Code)</c:v>
                </c:pt>
              </c:strCache>
            </c:strRef>
          </c:cat>
          <c:val>
            <c:numRef>
              <c:f>'4.Overall Result and Frequency'!$D$15</c:f>
              <c:numCache>
                <c:formatCode>General</c:formatCode>
                <c:ptCount val="1"/>
                <c:pt idx="0">
                  <c:v>5</c:v>
                </c:pt>
              </c:numCache>
            </c:numRef>
          </c:val>
          <c:extLst>
            <c:ext xmlns:c16="http://schemas.microsoft.com/office/drawing/2014/chart" uri="{C3380CC4-5D6E-409C-BE32-E72D297353CC}">
              <c16:uniqueId val="{00000000-DEBF-4DE4-A8CF-137045F2343F}"/>
            </c:ext>
          </c:extLst>
        </c:ser>
        <c:dLbls>
          <c:showLegendKey val="0"/>
          <c:showVal val="0"/>
          <c:showCatName val="0"/>
          <c:showSerName val="0"/>
          <c:showPercent val="0"/>
          <c:showBubbleSize val="0"/>
        </c:dLbls>
        <c:gapWidth val="182"/>
        <c:axId val="539680904"/>
        <c:axId val="539676312"/>
      </c:barChart>
      <c:catAx>
        <c:axId val="539680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76312"/>
        <c:crosses val="autoZero"/>
        <c:auto val="1"/>
        <c:lblAlgn val="ctr"/>
        <c:lblOffset val="100"/>
        <c:noMultiLvlLbl val="0"/>
      </c:catAx>
      <c:valAx>
        <c:axId val="539676312"/>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80904"/>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mp"/></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9</xdr:col>
      <xdr:colOff>297962</xdr:colOff>
      <xdr:row>15</xdr:row>
      <xdr:rowOff>149067</xdr:rowOff>
    </xdr:to>
    <xdr:pic>
      <xdr:nvPicPr>
        <xdr:cNvPr id="3" name="Picture 2"/>
        <xdr:cNvPicPr>
          <a:picLocks noChangeAspect="1"/>
        </xdr:cNvPicPr>
      </xdr:nvPicPr>
      <xdr:blipFill>
        <a:blip xmlns:r="http://schemas.openxmlformats.org/officeDocument/2006/relationships" r:embed="rId1"/>
        <a:stretch>
          <a:fillRect/>
        </a:stretch>
      </xdr:blipFill>
      <xdr:spPr>
        <a:xfrm>
          <a:off x="610577" y="757116"/>
          <a:ext cx="5182577" cy="2083374"/>
        </a:xfrm>
        <a:prstGeom prst="rect">
          <a:avLst/>
        </a:prstGeom>
      </xdr:spPr>
    </xdr:pic>
    <xdr:clientData/>
  </xdr:twoCellAnchor>
  <xdr:twoCellAnchor editAs="oneCell">
    <xdr:from>
      <xdr:col>0</xdr:col>
      <xdr:colOff>561731</xdr:colOff>
      <xdr:row>20</xdr:row>
      <xdr:rowOff>29307</xdr:rowOff>
    </xdr:from>
    <xdr:to>
      <xdr:col>12</xdr:col>
      <xdr:colOff>268654</xdr:colOff>
      <xdr:row>38</xdr:row>
      <xdr:rowOff>3728</xdr:rowOff>
    </xdr:to>
    <xdr:pic>
      <xdr:nvPicPr>
        <xdr:cNvPr id="4" name="Picture 3"/>
        <xdr:cNvPicPr>
          <a:picLocks noChangeAspect="1"/>
        </xdr:cNvPicPr>
      </xdr:nvPicPr>
      <xdr:blipFill>
        <a:blip xmlns:r="http://schemas.openxmlformats.org/officeDocument/2006/relationships" r:embed="rId2"/>
        <a:stretch>
          <a:fillRect/>
        </a:stretch>
      </xdr:blipFill>
      <xdr:spPr>
        <a:xfrm>
          <a:off x="561731" y="3995615"/>
          <a:ext cx="7033846" cy="2875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307244</xdr:colOff>
      <xdr:row>44</xdr:row>
      <xdr:rowOff>48117</xdr:rowOff>
    </xdr:from>
    <xdr:to>
      <xdr:col>12</xdr:col>
      <xdr:colOff>121737</xdr:colOff>
      <xdr:row>71</xdr:row>
      <xdr:rowOff>68982</xdr:rowOff>
    </xdr:to>
    <xdr:pic>
      <xdr:nvPicPr>
        <xdr:cNvPr id="3" name="Picture 2"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244" y="7999421"/>
          <a:ext cx="7103189" cy="4344387"/>
        </a:xfrm>
        <a:prstGeom prst="rect">
          <a:avLst/>
        </a:prstGeom>
      </xdr:spPr>
    </xdr:pic>
    <xdr:clientData/>
  </xdr:twoCellAnchor>
  <xdr:twoCellAnchor>
    <xdr:from>
      <xdr:col>0</xdr:col>
      <xdr:colOff>113745</xdr:colOff>
      <xdr:row>5</xdr:row>
      <xdr:rowOff>38652</xdr:rowOff>
    </xdr:from>
    <xdr:to>
      <xdr:col>24</xdr:col>
      <xdr:colOff>325783</xdr:colOff>
      <xdr:row>37</xdr:row>
      <xdr:rowOff>2209</xdr:rowOff>
    </xdr:to>
    <xdr:grpSp>
      <xdr:nvGrpSpPr>
        <xdr:cNvPr id="20" name="Group 19"/>
        <xdr:cNvGrpSpPr/>
      </xdr:nvGrpSpPr>
      <xdr:grpSpPr>
        <a:xfrm>
          <a:off x="113745" y="1684130"/>
          <a:ext cx="14789429" cy="5087731"/>
          <a:chOff x="113745" y="1684130"/>
          <a:chExt cx="14789429" cy="5087731"/>
        </a:xfrm>
      </xdr:grpSpPr>
      <xdr:sp macro="" textlink="">
        <xdr:nvSpPr>
          <xdr:cNvPr id="2" name="Rectangle 1"/>
          <xdr:cNvSpPr/>
        </xdr:nvSpPr>
        <xdr:spPr>
          <a:xfrm>
            <a:off x="132913" y="2728487"/>
            <a:ext cx="3483825" cy="612165"/>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600" b="1">
                <a:solidFill>
                  <a:srgbClr val="FFFF00"/>
                </a:solidFill>
              </a:rPr>
              <a:t>Step 1</a:t>
            </a:r>
            <a:r>
              <a:rPr lang="en-CA" sz="1600" b="1"/>
              <a:t>: ORP </a:t>
            </a:r>
          </a:p>
          <a:p>
            <a:pPr algn="l"/>
            <a:r>
              <a:rPr lang="en-CA" sz="1600" b="1"/>
              <a:t>            - Organization</a:t>
            </a:r>
            <a:r>
              <a:rPr lang="en-CA" sz="1600" b="1" baseline="0"/>
              <a:t> Risk Profiling</a:t>
            </a:r>
            <a:endParaRPr lang="en-CA" sz="1600" b="1"/>
          </a:p>
        </xdr:txBody>
      </xdr:sp>
      <xdr:sp macro="" textlink="">
        <xdr:nvSpPr>
          <xdr:cNvPr id="4" name="Rectangle 3"/>
          <xdr:cNvSpPr/>
        </xdr:nvSpPr>
        <xdr:spPr>
          <a:xfrm>
            <a:off x="131101" y="3817655"/>
            <a:ext cx="3502203" cy="561087"/>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600" b="1">
                <a:solidFill>
                  <a:srgbClr val="FFFF00"/>
                </a:solidFill>
              </a:rPr>
              <a:t>Step 2</a:t>
            </a:r>
            <a:r>
              <a:rPr lang="en-CA" sz="1600" b="1"/>
              <a:t>: Complexity evaluation</a:t>
            </a:r>
          </a:p>
        </xdr:txBody>
      </xdr:sp>
      <xdr:sp macro="" textlink="">
        <xdr:nvSpPr>
          <xdr:cNvPr id="5" name="Rectangle 4"/>
          <xdr:cNvSpPr/>
        </xdr:nvSpPr>
        <xdr:spPr>
          <a:xfrm>
            <a:off x="131100" y="4871910"/>
            <a:ext cx="3496683" cy="644309"/>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600" b="1">
                <a:solidFill>
                  <a:srgbClr val="FFFF00"/>
                </a:solidFill>
              </a:rPr>
              <a:t>Step 3</a:t>
            </a:r>
            <a:r>
              <a:rPr lang="en-CA" sz="1600" b="1"/>
              <a:t>: Additional</a:t>
            </a:r>
            <a:r>
              <a:rPr lang="en-CA" sz="1600" b="1" baseline="0"/>
              <a:t> a</a:t>
            </a:r>
            <a:r>
              <a:rPr lang="en-CA" sz="1600" b="1"/>
              <a:t>ssessment</a:t>
            </a:r>
            <a:r>
              <a:rPr lang="en-CA" sz="1600" b="1" baseline="0"/>
              <a:t> using </a:t>
            </a:r>
            <a:r>
              <a:rPr lang="en-CA" sz="1600" b="1"/>
              <a:t>COVID-19 Impacts</a:t>
            </a:r>
            <a:r>
              <a:rPr lang="en-CA" sz="1600" b="1" baseline="0"/>
              <a:t> Checklist</a:t>
            </a:r>
            <a:endParaRPr lang="en-CA" sz="1600" b="1"/>
          </a:p>
        </xdr:txBody>
      </xdr:sp>
      <xdr:sp macro="" textlink="">
        <xdr:nvSpPr>
          <xdr:cNvPr id="6" name="Rectangle 5"/>
          <xdr:cNvSpPr/>
        </xdr:nvSpPr>
        <xdr:spPr>
          <a:xfrm>
            <a:off x="117691" y="6012938"/>
            <a:ext cx="3515613" cy="624195"/>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600" b="1">
                <a:solidFill>
                  <a:srgbClr val="FFFF00"/>
                </a:solidFill>
              </a:rPr>
              <a:t>Step 4</a:t>
            </a:r>
            <a:r>
              <a:rPr lang="en-CA" sz="1600" b="1"/>
              <a:t>: Determine</a:t>
            </a:r>
            <a:r>
              <a:rPr lang="en-CA" sz="1600" b="1" baseline="0"/>
              <a:t> surveillance frequency using matrix and modifier</a:t>
            </a:r>
            <a:endParaRPr lang="en-CA" sz="1600" b="1"/>
          </a:p>
        </xdr:txBody>
      </xdr:sp>
      <xdr:sp macro="" textlink="">
        <xdr:nvSpPr>
          <xdr:cNvPr id="10" name="Rectangle 9"/>
          <xdr:cNvSpPr/>
        </xdr:nvSpPr>
        <xdr:spPr>
          <a:xfrm>
            <a:off x="113745" y="1688195"/>
            <a:ext cx="3502994" cy="562033"/>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600" b="1">
                <a:solidFill>
                  <a:srgbClr val="FFFF00"/>
                </a:solidFill>
              </a:rPr>
              <a:t>Step 0</a:t>
            </a:r>
            <a:r>
              <a:rPr lang="en-CA" sz="1600" b="1"/>
              <a:t>: Data</a:t>
            </a:r>
            <a:r>
              <a:rPr lang="en-CA" sz="1600" b="1" baseline="0"/>
              <a:t> collection and analysis</a:t>
            </a:r>
            <a:endParaRPr lang="en-CA" sz="1600" b="1"/>
          </a:p>
        </xdr:txBody>
      </xdr:sp>
      <xdr:sp macro="" textlink="">
        <xdr:nvSpPr>
          <xdr:cNvPr id="11" name="Down Arrow 10"/>
          <xdr:cNvSpPr/>
        </xdr:nvSpPr>
        <xdr:spPr>
          <a:xfrm>
            <a:off x="1374913" y="2263915"/>
            <a:ext cx="877957" cy="4417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2" name="Down Arrow 11"/>
          <xdr:cNvSpPr/>
        </xdr:nvSpPr>
        <xdr:spPr>
          <a:xfrm>
            <a:off x="1367182" y="3360532"/>
            <a:ext cx="877957" cy="4417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Down Arrow 12"/>
          <xdr:cNvSpPr/>
        </xdr:nvSpPr>
        <xdr:spPr>
          <a:xfrm>
            <a:off x="1376017" y="4401933"/>
            <a:ext cx="877957" cy="4417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4" name="Down Arrow 13"/>
          <xdr:cNvSpPr/>
        </xdr:nvSpPr>
        <xdr:spPr>
          <a:xfrm>
            <a:off x="1384851" y="5515115"/>
            <a:ext cx="877957" cy="4417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5" name="Rectangular Callout 14"/>
          <xdr:cNvSpPr/>
        </xdr:nvSpPr>
        <xdr:spPr>
          <a:xfrm>
            <a:off x="4892259" y="1684130"/>
            <a:ext cx="10010915" cy="966305"/>
          </a:xfrm>
          <a:prstGeom prst="wedgeRectCallout">
            <a:avLst>
              <a:gd name="adj1" fmla="val -62828"/>
              <a:gd name="adj2" fmla="val -1051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aseline="0">
                <a:solidFill>
                  <a:sysClr val="windowText" lastClr="000000"/>
                </a:solidFill>
              </a:rPr>
              <a:t>Data and information need to be collected before the use of this tool so that assessments and evaluations can be completed on the organization risk profiling, organization complexity and COVID-19 impacts.</a:t>
            </a:r>
          </a:p>
          <a:p>
            <a:pPr algn="l"/>
            <a:r>
              <a:rPr lang="en-CA" sz="1400" baseline="0">
                <a:solidFill>
                  <a:sysClr val="windowText" lastClr="000000"/>
                </a:solidFill>
              </a:rPr>
              <a:t>Therefore, it is necessary to read all the statements in the other tabs and gather the needed data and information before moving to Step 1.</a:t>
            </a:r>
            <a:endParaRPr lang="en-CA" sz="1400">
              <a:solidFill>
                <a:sysClr val="windowText" lastClr="000000"/>
              </a:solidFill>
            </a:endParaRPr>
          </a:p>
        </xdr:txBody>
      </xdr:sp>
      <xdr:sp macro="" textlink="">
        <xdr:nvSpPr>
          <xdr:cNvPr id="16" name="Rectangular Callout 15"/>
          <xdr:cNvSpPr/>
        </xdr:nvSpPr>
        <xdr:spPr>
          <a:xfrm>
            <a:off x="4862441" y="2714485"/>
            <a:ext cx="10035211" cy="968515"/>
          </a:xfrm>
          <a:prstGeom prst="wedgeRectCallout">
            <a:avLst>
              <a:gd name="adj1" fmla="val -64146"/>
              <a:gd name="adj2" fmla="val -1993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aseline="0">
                <a:solidFill>
                  <a:sysClr val="windowText" lastClr="000000"/>
                </a:solidFill>
              </a:rPr>
              <a:t>Please use the tab named "ORP" to complete this step. Inspectors need to select a value in column F for each statement to complete the Organization Risk Profiling for the target AMO, based on the collected data and information. If the results of certain statements are considered more important than the others, the respective "weighting factor" can be increased from the default 100% to a higher value. Once the inputs for all statements are added to this tab, a result will be generated automatically.</a:t>
            </a:r>
          </a:p>
          <a:p>
            <a:pPr algn="l"/>
            <a:r>
              <a:rPr lang="en-CA" sz="1400" baseline="0">
                <a:solidFill>
                  <a:sysClr val="windowText" lastClr="000000"/>
                </a:solidFill>
              </a:rPr>
              <a:t> </a:t>
            </a:r>
            <a:endParaRPr lang="en-CA" sz="1400">
              <a:solidFill>
                <a:sysClr val="windowText" lastClr="000000"/>
              </a:solidFill>
            </a:endParaRPr>
          </a:p>
        </xdr:txBody>
      </xdr:sp>
      <xdr:sp macro="" textlink="">
        <xdr:nvSpPr>
          <xdr:cNvPr id="17" name="Rectangular Callout 16"/>
          <xdr:cNvSpPr/>
        </xdr:nvSpPr>
        <xdr:spPr>
          <a:xfrm>
            <a:off x="4865755" y="3750364"/>
            <a:ext cx="10037419" cy="976245"/>
          </a:xfrm>
          <a:prstGeom prst="wedgeRectCallout">
            <a:avLst>
              <a:gd name="adj1" fmla="val -62276"/>
              <a:gd name="adj2" fmla="val -2107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a:solidFill>
                  <a:sysClr val="windowText" lastClr="000000"/>
                </a:solidFill>
              </a:rPr>
              <a:t>Please use the tab named "Complexity" to complete this step. Inspectors need</a:t>
            </a:r>
            <a:r>
              <a:rPr lang="en-CA" sz="1400" baseline="0">
                <a:solidFill>
                  <a:sysClr val="windowText" lastClr="000000"/>
                </a:solidFill>
              </a:rPr>
              <a:t> to use all the tables following the provided order, which begins with 2.1 and ends with 2.5, to get a value for the overall organization complexity level. This value needs to be manually put into cell O19. It should be noted that all the tables and matrices in this tab can be customized, while inspectors should always use a same set of tables and matrices to complete this step for all target AMOs.</a:t>
            </a:r>
          </a:p>
          <a:p>
            <a:pPr algn="l"/>
            <a:endParaRPr lang="en-CA" sz="1400">
              <a:solidFill>
                <a:sysClr val="windowText" lastClr="000000"/>
              </a:solidFill>
            </a:endParaRPr>
          </a:p>
        </xdr:txBody>
      </xdr:sp>
      <xdr:sp macro="" textlink="">
        <xdr:nvSpPr>
          <xdr:cNvPr id="18" name="Rectangular Callout 17"/>
          <xdr:cNvSpPr/>
        </xdr:nvSpPr>
        <xdr:spPr>
          <a:xfrm>
            <a:off x="4858025" y="4786244"/>
            <a:ext cx="10045149" cy="961886"/>
          </a:xfrm>
          <a:prstGeom prst="wedgeRectCallout">
            <a:avLst>
              <a:gd name="adj1" fmla="val -64146"/>
              <a:gd name="adj2" fmla="val -1993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a:solidFill>
                  <a:sysClr val="windowText" lastClr="000000"/>
                </a:solidFill>
              </a:rPr>
              <a:t>Please use the tab named "COVID-19</a:t>
            </a:r>
            <a:r>
              <a:rPr lang="en-CA" sz="1400" baseline="0">
                <a:solidFill>
                  <a:sysClr val="windowText" lastClr="000000"/>
                </a:solidFill>
              </a:rPr>
              <a:t> Impact</a:t>
            </a:r>
            <a:r>
              <a:rPr lang="en-CA" sz="1400">
                <a:solidFill>
                  <a:sysClr val="windowText" lastClr="000000"/>
                </a:solidFill>
              </a:rPr>
              <a:t>" to complete this step.</a:t>
            </a:r>
            <a:r>
              <a:rPr lang="en-CA" sz="1400" baseline="0">
                <a:solidFill>
                  <a:sysClr val="windowText" lastClr="000000"/>
                </a:solidFill>
              </a:rPr>
              <a:t> This tab provides a check list for inspectors to profile risks derived from COVID-19 impacts for the target AMO. The sum</a:t>
            </a:r>
            <a:r>
              <a:rPr lang="en-CA" sz="1400">
                <a:solidFill>
                  <a:sysClr val="windowText" lastClr="000000"/>
                </a:solidFill>
              </a:rPr>
              <a:t> of values determined</a:t>
            </a:r>
            <a:r>
              <a:rPr lang="en-CA" sz="1400" baseline="0">
                <a:solidFill>
                  <a:sysClr val="windowText" lastClr="000000"/>
                </a:solidFill>
              </a:rPr>
              <a:t> of all the statements in the checklist needs to be manually added and will be used in the next step.</a:t>
            </a:r>
            <a:endParaRPr lang="en-CA" sz="1400">
              <a:solidFill>
                <a:sysClr val="windowText" lastClr="000000"/>
              </a:solidFill>
            </a:endParaRPr>
          </a:p>
        </xdr:txBody>
      </xdr:sp>
      <xdr:sp macro="" textlink="">
        <xdr:nvSpPr>
          <xdr:cNvPr id="19" name="Rectangular Callout 18"/>
          <xdr:cNvSpPr/>
        </xdr:nvSpPr>
        <xdr:spPr>
          <a:xfrm>
            <a:off x="4872382" y="5833164"/>
            <a:ext cx="10019748" cy="938697"/>
          </a:xfrm>
          <a:prstGeom prst="wedgeRectCallout">
            <a:avLst>
              <a:gd name="adj1" fmla="val -64146"/>
              <a:gd name="adj2" fmla="val -1993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a:solidFill>
                  <a:sysClr val="windowText" lastClr="000000"/>
                </a:solidFill>
              </a:rPr>
              <a:t>Please use the last tab to complete Step</a:t>
            </a:r>
            <a:r>
              <a:rPr lang="en-CA" sz="1400" baseline="0">
                <a:solidFill>
                  <a:sysClr val="windowText" lastClr="000000"/>
                </a:solidFill>
              </a:rPr>
              <a:t> 4</a:t>
            </a:r>
            <a:r>
              <a:rPr lang="en-CA" sz="1400">
                <a:solidFill>
                  <a:sysClr val="windowText" lastClr="000000"/>
                </a:solidFill>
              </a:rPr>
              <a:t>. The results</a:t>
            </a:r>
            <a:r>
              <a:rPr lang="en-CA" sz="1400" baseline="0">
                <a:solidFill>
                  <a:sysClr val="windowText" lastClr="000000"/>
                </a:solidFill>
              </a:rPr>
              <a:t> from Step 1 and Step 2 will be automatically visualized in the two charts and table below them. Inspectors need to use Table A and Table B to get a suggested surveillance interval, and then make adjustments  using the modifier in Table C and the result from Step 3.</a:t>
            </a:r>
            <a:endParaRPr lang="en-CA" sz="1400">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565150</xdr:colOff>
          <xdr:row>32</xdr:row>
          <xdr:rowOff>12700</xdr:rowOff>
        </xdr:from>
        <xdr:to>
          <xdr:col>7</xdr:col>
          <xdr:colOff>895350</xdr:colOff>
          <xdr:row>51</xdr:row>
          <xdr:rowOff>31750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12700">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251604</xdr:colOff>
      <xdr:row>10</xdr:row>
      <xdr:rowOff>470704</xdr:rowOff>
    </xdr:from>
    <xdr:to>
      <xdr:col>1</xdr:col>
      <xdr:colOff>1730627</xdr:colOff>
      <xdr:row>11</xdr:row>
      <xdr:rowOff>299356</xdr:rowOff>
    </xdr:to>
    <xdr:sp macro="" textlink="">
      <xdr:nvSpPr>
        <xdr:cNvPr id="2" name="TextBox 1"/>
        <xdr:cNvSpPr txBox="1"/>
      </xdr:nvSpPr>
      <xdr:spPr>
        <a:xfrm>
          <a:off x="251604" y="2892775"/>
          <a:ext cx="1796523" cy="345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atin typeface="Arial" panose="020B0604020202020204" pitchFamily="34" charset="0"/>
              <a:cs typeface="Arial" panose="020B0604020202020204" pitchFamily="34" charset="0"/>
            </a:rPr>
            <a:t>Category</a:t>
          </a:r>
          <a:r>
            <a:rPr lang="en-CA" sz="1100" b="1" baseline="0">
              <a:latin typeface="Arial" panose="020B0604020202020204" pitchFamily="34" charset="0"/>
              <a:cs typeface="Arial" panose="020B0604020202020204" pitchFamily="34" charset="0"/>
            </a:rPr>
            <a:t> of </a:t>
          </a:r>
          <a:r>
            <a:rPr lang="en-CA" sz="1100" b="1">
              <a:latin typeface="Arial" panose="020B0604020202020204" pitchFamily="34" charset="0"/>
              <a:cs typeface="Arial" panose="020B0604020202020204" pitchFamily="34" charset="0"/>
            </a:rPr>
            <a:t> aircraft</a:t>
          </a:r>
        </a:p>
      </xdr:txBody>
    </xdr:sp>
    <xdr:clientData/>
  </xdr:twoCellAnchor>
  <xdr:twoCellAnchor>
    <xdr:from>
      <xdr:col>1</xdr:col>
      <xdr:colOff>1016000</xdr:colOff>
      <xdr:row>10</xdr:row>
      <xdr:rowOff>23811</xdr:rowOff>
    </xdr:from>
    <xdr:to>
      <xdr:col>3</xdr:col>
      <xdr:colOff>2</xdr:colOff>
      <xdr:row>11</xdr:row>
      <xdr:rowOff>23812</xdr:rowOff>
    </xdr:to>
    <xdr:sp macro="" textlink="">
      <xdr:nvSpPr>
        <xdr:cNvPr id="3" name="TextBox 2"/>
        <xdr:cNvSpPr txBox="1"/>
      </xdr:nvSpPr>
      <xdr:spPr>
        <a:xfrm>
          <a:off x="1333500" y="2809874"/>
          <a:ext cx="793752" cy="277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atin typeface="Arial" panose="020B0604020202020204" pitchFamily="34" charset="0"/>
              <a:cs typeface="Arial" panose="020B0604020202020204" pitchFamily="34" charset="0"/>
            </a:rPr>
            <a:t>Scope of work performed</a:t>
          </a:r>
        </a:p>
      </xdr:txBody>
    </xdr:sp>
    <xdr:clientData/>
  </xdr:twoCellAnchor>
  <xdr:twoCellAnchor>
    <xdr:from>
      <xdr:col>1</xdr:col>
      <xdr:colOff>54429</xdr:colOff>
      <xdr:row>7</xdr:row>
      <xdr:rowOff>45357</xdr:rowOff>
    </xdr:from>
    <xdr:to>
      <xdr:col>1</xdr:col>
      <xdr:colOff>580571</xdr:colOff>
      <xdr:row>8</xdr:row>
      <xdr:rowOff>217714</xdr:rowOff>
    </xdr:to>
    <xdr:sp macro="" textlink="">
      <xdr:nvSpPr>
        <xdr:cNvPr id="4" name="Down Arrow 3"/>
        <xdr:cNvSpPr/>
      </xdr:nvSpPr>
      <xdr:spPr>
        <a:xfrm>
          <a:off x="371929" y="1669143"/>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234044</xdr:colOff>
      <xdr:row>16</xdr:row>
      <xdr:rowOff>16328</xdr:rowOff>
    </xdr:from>
    <xdr:to>
      <xdr:col>1</xdr:col>
      <xdr:colOff>442686</xdr:colOff>
      <xdr:row>17</xdr:row>
      <xdr:rowOff>143328</xdr:rowOff>
    </xdr:to>
    <xdr:sp macro="" textlink="">
      <xdr:nvSpPr>
        <xdr:cNvPr id="5" name="Down Arrow 4"/>
        <xdr:cNvSpPr/>
      </xdr:nvSpPr>
      <xdr:spPr>
        <a:xfrm>
          <a:off x="234044" y="4479471"/>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214087</xdr:colOff>
      <xdr:row>7</xdr:row>
      <xdr:rowOff>132442</xdr:rowOff>
    </xdr:from>
    <xdr:to>
      <xdr:col>9</xdr:col>
      <xdr:colOff>268515</xdr:colOff>
      <xdr:row>9</xdr:row>
      <xdr:rowOff>32656</xdr:rowOff>
    </xdr:to>
    <xdr:sp macro="" textlink="">
      <xdr:nvSpPr>
        <xdr:cNvPr id="6" name="Down Arrow 5"/>
        <xdr:cNvSpPr/>
      </xdr:nvSpPr>
      <xdr:spPr>
        <a:xfrm>
          <a:off x="6500587" y="1756228"/>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241301</xdr:colOff>
      <xdr:row>15</xdr:row>
      <xdr:rowOff>304800</xdr:rowOff>
    </xdr:from>
    <xdr:to>
      <xdr:col>9</xdr:col>
      <xdr:colOff>295729</xdr:colOff>
      <xdr:row>17</xdr:row>
      <xdr:rowOff>78014</xdr:rowOff>
    </xdr:to>
    <xdr:sp macro="" textlink="">
      <xdr:nvSpPr>
        <xdr:cNvPr id="7" name="Down Arrow 6"/>
        <xdr:cNvSpPr/>
      </xdr:nvSpPr>
      <xdr:spPr>
        <a:xfrm>
          <a:off x="6527801" y="4414157"/>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9071</xdr:colOff>
      <xdr:row>0</xdr:row>
      <xdr:rowOff>244929</xdr:rowOff>
    </xdr:from>
    <xdr:to>
      <xdr:col>8</xdr:col>
      <xdr:colOff>435428</xdr:colOff>
      <xdr:row>18</xdr:row>
      <xdr:rowOff>281215</xdr:rowOff>
    </xdr:to>
    <xdr:grpSp>
      <xdr:nvGrpSpPr>
        <xdr:cNvPr id="20" name="Group 19"/>
        <xdr:cNvGrpSpPr/>
      </xdr:nvGrpSpPr>
      <xdr:grpSpPr>
        <a:xfrm>
          <a:off x="5225142" y="244929"/>
          <a:ext cx="1850572" cy="5542643"/>
          <a:chOff x="4871357" y="244929"/>
          <a:chExt cx="1850571" cy="5125357"/>
        </a:xfrm>
      </xdr:grpSpPr>
      <xdr:sp macro="" textlink="">
        <xdr:nvSpPr>
          <xdr:cNvPr id="17" name="Rectangle 16"/>
          <xdr:cNvSpPr/>
        </xdr:nvSpPr>
        <xdr:spPr>
          <a:xfrm>
            <a:off x="4871357" y="5161643"/>
            <a:ext cx="1233714" cy="2086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8" name="Rectangle 17"/>
          <xdr:cNvSpPr/>
        </xdr:nvSpPr>
        <xdr:spPr>
          <a:xfrm>
            <a:off x="6086929" y="381000"/>
            <a:ext cx="199571" cy="49892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9" name="Right Arrow 18"/>
          <xdr:cNvSpPr/>
        </xdr:nvSpPr>
        <xdr:spPr>
          <a:xfrm>
            <a:off x="6089648" y="244929"/>
            <a:ext cx="632280" cy="39007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49516</xdr:colOff>
      <xdr:row>0</xdr:row>
      <xdr:rowOff>53122</xdr:rowOff>
    </xdr:from>
    <xdr:to>
      <xdr:col>5</xdr:col>
      <xdr:colOff>251222</xdr:colOff>
      <xdr:row>9</xdr:row>
      <xdr:rowOff>89647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48314</xdr:colOff>
      <xdr:row>10</xdr:row>
      <xdr:rowOff>79912</xdr:rowOff>
    </xdr:from>
    <xdr:to>
      <xdr:col>5</xdr:col>
      <xdr:colOff>246933</xdr:colOff>
      <xdr:row>15</xdr:row>
      <xdr:rowOff>84393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194236</xdr:colOff>
      <xdr:row>17</xdr:row>
      <xdr:rowOff>44824</xdr:rowOff>
    </xdr:from>
    <xdr:to>
      <xdr:col>5</xdr:col>
      <xdr:colOff>448235</xdr:colOff>
      <xdr:row>20</xdr:row>
      <xdr:rowOff>7471</xdr:rowOff>
    </xdr:to>
    <xdr:sp macro="" textlink="">
      <xdr:nvSpPr>
        <xdr:cNvPr id="3" name="Right Arrow 2"/>
        <xdr:cNvSpPr/>
      </xdr:nvSpPr>
      <xdr:spPr>
        <a:xfrm>
          <a:off x="4325471" y="3541059"/>
          <a:ext cx="866588" cy="530412"/>
        </a:xfrm>
        <a:prstGeom prst="rightArrow">
          <a:avLst>
            <a:gd name="adj1" fmla="val 50000"/>
            <a:gd name="adj2" fmla="val 75352"/>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n-CA"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6</xdr:col>
      <xdr:colOff>27215</xdr:colOff>
      <xdr:row>10</xdr:row>
      <xdr:rowOff>45356</xdr:rowOff>
    </xdr:from>
    <xdr:to>
      <xdr:col>6</xdr:col>
      <xdr:colOff>553357</xdr:colOff>
      <xdr:row>12</xdr:row>
      <xdr:rowOff>81642</xdr:rowOff>
    </xdr:to>
    <xdr:sp macro="" textlink="">
      <xdr:nvSpPr>
        <xdr:cNvPr id="6" name="Down Arrow 5"/>
        <xdr:cNvSpPr/>
      </xdr:nvSpPr>
      <xdr:spPr>
        <a:xfrm>
          <a:off x="5379358" y="2195285"/>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569687</xdr:colOff>
      <xdr:row>21</xdr:row>
      <xdr:rowOff>25400</xdr:rowOff>
    </xdr:from>
    <xdr:to>
      <xdr:col>6</xdr:col>
      <xdr:colOff>488043</xdr:colOff>
      <xdr:row>22</xdr:row>
      <xdr:rowOff>215899</xdr:rowOff>
    </xdr:to>
    <xdr:sp macro="" textlink="">
      <xdr:nvSpPr>
        <xdr:cNvPr id="7" name="Down Arrow 6"/>
        <xdr:cNvSpPr/>
      </xdr:nvSpPr>
      <xdr:spPr>
        <a:xfrm>
          <a:off x="5314044" y="4352471"/>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image" Target="../media/image4.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R49"/>
  <sheetViews>
    <sheetView tabSelected="1" zoomScale="130" zoomScaleNormal="130" workbookViewId="0">
      <pane ySplit="1" topLeftCell="A2" activePane="bottomLeft" state="frozen"/>
      <selection pane="bottomLeft" activeCell="P22" sqref="P22"/>
    </sheetView>
  </sheetViews>
  <sheetFormatPr defaultRowHeight="12.5" x14ac:dyDescent="0.25"/>
  <sheetData>
    <row r="1" spans="2:17" s="36" customFormat="1" ht="29" customHeight="1" x14ac:dyDescent="0.5">
      <c r="B1" s="111" t="s">
        <v>287</v>
      </c>
      <c r="N1" s="274" t="s">
        <v>289</v>
      </c>
      <c r="O1" s="273"/>
      <c r="P1" s="273"/>
      <c r="Q1" s="273"/>
    </row>
    <row r="3" spans="2:17" ht="18" x14ac:dyDescent="0.4">
      <c r="B3" s="277" t="s">
        <v>291</v>
      </c>
    </row>
    <row r="19" spans="2:18" ht="18" x14ac:dyDescent="0.4">
      <c r="B19" s="277" t="s">
        <v>288</v>
      </c>
    </row>
    <row r="20" spans="2:18" ht="57.5" customHeight="1" x14ac:dyDescent="0.25">
      <c r="B20" s="272" t="s">
        <v>298</v>
      </c>
      <c r="C20" s="272"/>
      <c r="D20" s="272"/>
      <c r="E20" s="272"/>
      <c r="F20" s="272"/>
      <c r="G20" s="272"/>
      <c r="H20" s="272"/>
      <c r="I20" s="272"/>
      <c r="J20" s="272"/>
      <c r="K20" s="272"/>
      <c r="L20" s="272"/>
      <c r="M20" s="272"/>
      <c r="N20" s="272"/>
      <c r="O20" s="272"/>
      <c r="P20" s="272"/>
      <c r="Q20" s="272"/>
      <c r="R20" s="272"/>
    </row>
    <row r="40" spans="2:18" s="36" customFormat="1" ht="18" x14ac:dyDescent="0.4">
      <c r="B40" s="277" t="s">
        <v>290</v>
      </c>
    </row>
    <row r="41" spans="2:18" ht="111.5" customHeight="1" x14ac:dyDescent="0.35">
      <c r="B41" s="275" t="s">
        <v>293</v>
      </c>
      <c r="C41" s="276"/>
      <c r="D41" s="276"/>
      <c r="E41" s="276"/>
      <c r="F41" s="276"/>
      <c r="G41" s="276"/>
      <c r="H41" s="276"/>
      <c r="I41" s="276"/>
      <c r="J41" s="276"/>
      <c r="K41" s="276"/>
      <c r="L41" s="276"/>
      <c r="M41" s="276"/>
      <c r="N41" s="276"/>
      <c r="O41" s="276"/>
      <c r="P41" s="276"/>
      <c r="Q41" s="276"/>
      <c r="R41" s="276"/>
    </row>
    <row r="44" spans="2:18" s="36" customFormat="1" ht="18" x14ac:dyDescent="0.4">
      <c r="B44" s="277" t="s">
        <v>292</v>
      </c>
    </row>
    <row r="45" spans="2:18" ht="97.5" customHeight="1" x14ac:dyDescent="0.35">
      <c r="B45" s="275" t="s">
        <v>294</v>
      </c>
      <c r="C45" s="276"/>
      <c r="D45" s="276"/>
      <c r="E45" s="276"/>
      <c r="F45" s="276"/>
      <c r="G45" s="276"/>
      <c r="H45" s="276"/>
      <c r="I45" s="276"/>
      <c r="J45" s="276"/>
      <c r="K45" s="276"/>
      <c r="L45" s="276"/>
      <c r="M45" s="276"/>
      <c r="N45" s="276"/>
      <c r="O45" s="276"/>
      <c r="P45" s="276"/>
      <c r="Q45" s="276"/>
      <c r="R45" s="276"/>
    </row>
    <row r="48" spans="2:18" s="36" customFormat="1" ht="18" x14ac:dyDescent="0.4">
      <c r="B48" s="277" t="s">
        <v>295</v>
      </c>
    </row>
    <row r="49" spans="2:18" ht="85" customHeight="1" x14ac:dyDescent="0.35">
      <c r="B49" s="275" t="s">
        <v>296</v>
      </c>
      <c r="C49" s="276"/>
      <c r="D49" s="276"/>
      <c r="E49" s="276"/>
      <c r="F49" s="276"/>
      <c r="G49" s="276"/>
      <c r="H49" s="276"/>
      <c r="I49" s="276"/>
      <c r="J49" s="276"/>
      <c r="K49" s="276"/>
      <c r="L49" s="276"/>
      <c r="M49" s="276"/>
      <c r="N49" s="276"/>
      <c r="O49" s="276"/>
      <c r="P49" s="276"/>
      <c r="Q49" s="276"/>
      <c r="R49" s="276"/>
    </row>
  </sheetData>
  <mergeCells count="5">
    <mergeCell ref="B20:R20"/>
    <mergeCell ref="N1:Q1"/>
    <mergeCell ref="B41:R41"/>
    <mergeCell ref="B45:R45"/>
    <mergeCell ref="B49:R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zoomScale="115" zoomScaleNormal="115" workbookViewId="0">
      <selection activeCell="I5" sqref="I5:W5"/>
    </sheetView>
  </sheetViews>
  <sheetFormatPr defaultRowHeight="12.5" x14ac:dyDescent="0.25"/>
  <sheetData>
    <row r="1" spans="1:25" ht="27.5" customHeight="1" x14ac:dyDescent="0.5">
      <c r="B1" s="111" t="s">
        <v>286</v>
      </c>
    </row>
    <row r="2" spans="1:25" s="36" customFormat="1" ht="44.5" customHeight="1" x14ac:dyDescent="0.25">
      <c r="A2" s="172" t="s">
        <v>297</v>
      </c>
      <c r="B2" s="172"/>
      <c r="C2" s="172"/>
      <c r="D2" s="172"/>
      <c r="E2" s="172"/>
      <c r="F2" s="172"/>
      <c r="G2" s="172"/>
      <c r="H2" s="172"/>
      <c r="I2" s="172"/>
      <c r="J2" s="172"/>
      <c r="K2" s="172"/>
      <c r="L2" s="172"/>
      <c r="M2" s="172"/>
      <c r="N2" s="172"/>
      <c r="O2" s="172"/>
      <c r="P2" s="172"/>
      <c r="Q2" s="172"/>
      <c r="R2" s="172"/>
      <c r="S2" s="172"/>
      <c r="T2" s="172"/>
      <c r="U2" s="172"/>
      <c r="V2" s="172"/>
      <c r="W2" s="172"/>
      <c r="X2" s="172"/>
      <c r="Y2" s="172"/>
    </row>
    <row r="3" spans="1:25" s="36" customFormat="1" ht="14.5" customHeight="1" x14ac:dyDescent="0.25">
      <c r="A3" s="170"/>
      <c r="B3" s="170"/>
      <c r="C3" s="170"/>
      <c r="D3" s="170"/>
      <c r="E3" s="170"/>
      <c r="F3" s="170"/>
      <c r="G3" s="170"/>
      <c r="H3" s="170"/>
      <c r="I3" s="170"/>
      <c r="J3" s="170"/>
      <c r="K3" s="170"/>
      <c r="L3" s="170"/>
      <c r="M3" s="170"/>
      <c r="N3" s="170"/>
      <c r="O3" s="170"/>
      <c r="P3" s="170"/>
      <c r="Q3" s="170"/>
      <c r="R3" s="170"/>
      <c r="S3" s="170"/>
      <c r="T3" s="170"/>
      <c r="U3" s="170"/>
      <c r="V3" s="170"/>
      <c r="W3" s="170"/>
      <c r="X3" s="170"/>
      <c r="Y3" s="170"/>
    </row>
    <row r="4" spans="1:25" s="36" customFormat="1" ht="25.5" customHeight="1" x14ac:dyDescent="0.5">
      <c r="B4" s="111" t="s">
        <v>207</v>
      </c>
    </row>
    <row r="5" spans="1:25" ht="18" x14ac:dyDescent="0.4">
      <c r="B5" s="173" t="s">
        <v>283</v>
      </c>
      <c r="C5" s="173"/>
      <c r="D5" s="173"/>
      <c r="E5" s="173"/>
      <c r="I5" s="173" t="s">
        <v>284</v>
      </c>
      <c r="J5" s="173"/>
      <c r="K5" s="173"/>
      <c r="L5" s="173"/>
      <c r="M5" s="173"/>
      <c r="N5" s="173"/>
      <c r="O5" s="173"/>
      <c r="P5" s="173"/>
      <c r="Q5" s="173"/>
      <c r="R5" s="173"/>
      <c r="S5" s="173"/>
      <c r="T5" s="173"/>
      <c r="U5" s="173"/>
      <c r="V5" s="173"/>
      <c r="W5" s="173"/>
    </row>
    <row r="6" spans="1:25" s="36" customFormat="1" x14ac:dyDescent="0.25"/>
    <row r="8" spans="1:25" x14ac:dyDescent="0.25">
      <c r="A8" s="37"/>
      <c r="B8" s="37"/>
      <c r="C8" s="36"/>
    </row>
    <row r="9" spans="1:25" x14ac:dyDescent="0.25">
      <c r="A9" s="37"/>
      <c r="B9" s="37"/>
      <c r="C9" s="36"/>
    </row>
    <row r="10" spans="1:25" x14ac:dyDescent="0.25">
      <c r="A10" s="37"/>
      <c r="B10" s="37"/>
      <c r="C10" s="36"/>
    </row>
    <row r="11" spans="1:25" x14ac:dyDescent="0.25">
      <c r="A11" s="37"/>
      <c r="B11" s="37"/>
      <c r="C11" s="36"/>
    </row>
    <row r="12" spans="1:25" x14ac:dyDescent="0.25">
      <c r="A12" s="37"/>
      <c r="B12" s="37"/>
      <c r="C12" s="36"/>
    </row>
    <row r="13" spans="1:25" x14ac:dyDescent="0.25">
      <c r="A13" s="39"/>
      <c r="B13" s="39"/>
      <c r="C13" s="39"/>
    </row>
    <row r="14" spans="1:25" x14ac:dyDescent="0.25">
      <c r="A14" s="39"/>
      <c r="B14" s="39"/>
      <c r="C14" s="39"/>
    </row>
    <row r="15" spans="1:25" x14ac:dyDescent="0.25">
      <c r="A15" s="39"/>
      <c r="B15" s="39"/>
      <c r="C15" s="39"/>
    </row>
    <row r="21" spans="1:1" x14ac:dyDescent="0.25">
      <c r="A21" s="36"/>
    </row>
    <row r="22" spans="1:1" x14ac:dyDescent="0.25">
      <c r="A22" s="38"/>
    </row>
    <row r="23" spans="1:1" x14ac:dyDescent="0.25">
      <c r="A23" s="38"/>
    </row>
    <row r="24" spans="1:1" x14ac:dyDescent="0.25">
      <c r="A24" s="36"/>
    </row>
    <row r="25" spans="1:1" x14ac:dyDescent="0.25">
      <c r="A25" s="36"/>
    </row>
    <row r="26" spans="1:1" x14ac:dyDescent="0.25">
      <c r="A26" s="36"/>
    </row>
    <row r="27" spans="1:1" x14ac:dyDescent="0.25">
      <c r="A27" s="36"/>
    </row>
    <row r="28" spans="1:1" x14ac:dyDescent="0.25">
      <c r="A28" s="36"/>
    </row>
    <row r="29" spans="1:1" x14ac:dyDescent="0.25">
      <c r="A29" s="36"/>
    </row>
    <row r="30" spans="1:1" x14ac:dyDescent="0.25">
      <c r="A30" s="36"/>
    </row>
    <row r="31" spans="1:1" x14ac:dyDescent="0.25">
      <c r="A31" s="36"/>
    </row>
    <row r="32" spans="1:1" x14ac:dyDescent="0.25">
      <c r="A32" s="38"/>
    </row>
    <row r="34" spans="1:2" x14ac:dyDescent="0.25">
      <c r="A34" s="36"/>
    </row>
    <row r="36" spans="1:2" x14ac:dyDescent="0.25">
      <c r="A36" s="36"/>
    </row>
    <row r="42" spans="1:2" ht="20" x14ac:dyDescent="0.4">
      <c r="B42" s="171" t="s">
        <v>63</v>
      </c>
    </row>
    <row r="43" spans="1:2" ht="17.5" x14ac:dyDescent="0.35">
      <c r="A43" s="110" t="s">
        <v>285</v>
      </c>
    </row>
  </sheetData>
  <mergeCells count="3">
    <mergeCell ref="A2:Y2"/>
    <mergeCell ref="B5:E5"/>
    <mergeCell ref="I5:W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776"/>
  <sheetViews>
    <sheetView showGridLines="0" zoomScaleNormal="100" zoomScaleSheetLayoutView="100" workbookViewId="0">
      <pane ySplit="5" topLeftCell="A6" activePane="bottomLeft" state="frozen"/>
      <selection pane="bottomLeft" activeCell="A2" sqref="A2:XFD2"/>
    </sheetView>
  </sheetViews>
  <sheetFormatPr defaultColWidth="9.1796875" defaultRowHeight="15.5" x14ac:dyDescent="0.25"/>
  <cols>
    <col min="1" max="1" width="5.1796875" style="73" customWidth="1"/>
    <col min="2" max="2" width="44.81640625" style="74" customWidth="1"/>
    <col min="3" max="3" width="37.1796875" style="74" customWidth="1"/>
    <col min="4" max="5" width="37.1796875" style="73" customWidth="1"/>
    <col min="6" max="6" width="15.36328125" style="73" customWidth="1"/>
    <col min="7" max="7" width="15" style="73" customWidth="1"/>
    <col min="8" max="8" width="16.26953125" style="73" customWidth="1"/>
    <col min="9" max="9" width="35.36328125" style="68" customWidth="1"/>
    <col min="10" max="10" width="26.26953125" style="83" customWidth="1"/>
    <col min="11" max="11" width="8.453125" style="74" customWidth="1"/>
    <col min="12" max="16384" width="9.1796875" style="74"/>
  </cols>
  <sheetData>
    <row r="1" spans="1:10" s="72" customFormat="1" ht="28.5" customHeight="1" x14ac:dyDescent="0.25">
      <c r="A1" s="179" t="s">
        <v>21</v>
      </c>
      <c r="B1" s="179"/>
      <c r="C1" s="179"/>
      <c r="D1" s="179"/>
      <c r="E1" s="179"/>
      <c r="F1" s="179"/>
      <c r="G1" s="179"/>
      <c r="H1" s="179"/>
      <c r="I1" s="65"/>
      <c r="J1" s="9"/>
    </row>
    <row r="2" spans="1:10" s="72" customFormat="1" ht="21.65" customHeight="1" x14ac:dyDescent="0.25">
      <c r="A2" s="180" t="s">
        <v>178</v>
      </c>
      <c r="B2" s="180"/>
      <c r="C2" s="180"/>
      <c r="D2" s="180"/>
      <c r="E2" s="180"/>
      <c r="F2" s="180"/>
      <c r="G2" s="180"/>
      <c r="H2" s="180"/>
      <c r="I2" s="65"/>
      <c r="J2" s="9"/>
    </row>
    <row r="3" spans="1:10" s="72" customFormat="1" ht="25" customHeight="1" x14ac:dyDescent="0.25">
      <c r="A3" s="176" t="s">
        <v>1</v>
      </c>
      <c r="B3" s="176"/>
      <c r="C3" s="176"/>
      <c r="D3" s="176"/>
      <c r="E3" s="176" t="s">
        <v>7</v>
      </c>
      <c r="F3" s="176"/>
      <c r="G3" s="176"/>
      <c r="H3" s="176"/>
      <c r="I3" s="176"/>
      <c r="J3" s="9"/>
    </row>
    <row r="4" spans="1:10" s="72" customFormat="1" ht="17.5" customHeight="1" x14ac:dyDescent="0.25">
      <c r="A4" s="182"/>
      <c r="B4" s="181" t="s">
        <v>2</v>
      </c>
      <c r="C4" s="183" t="s">
        <v>16</v>
      </c>
      <c r="D4" s="183"/>
      <c r="E4" s="183"/>
      <c r="F4" s="177" t="s">
        <v>120</v>
      </c>
      <c r="G4" s="177" t="s">
        <v>118</v>
      </c>
      <c r="H4" s="177" t="s">
        <v>119</v>
      </c>
      <c r="I4" s="174" t="s">
        <v>128</v>
      </c>
    </row>
    <row r="5" spans="1:10" s="60" customFormat="1" ht="45" customHeight="1" x14ac:dyDescent="0.25">
      <c r="A5" s="182"/>
      <c r="B5" s="181"/>
      <c r="C5" s="97" t="s">
        <v>22</v>
      </c>
      <c r="D5" s="97" t="s">
        <v>6</v>
      </c>
      <c r="E5" s="97" t="s">
        <v>23</v>
      </c>
      <c r="F5" s="177"/>
      <c r="G5" s="177"/>
      <c r="H5" s="177"/>
      <c r="I5" s="174"/>
    </row>
    <row r="6" spans="1:10" s="61" customFormat="1" ht="21" customHeight="1" x14ac:dyDescent="0.25">
      <c r="A6" s="175" t="s">
        <v>129</v>
      </c>
      <c r="B6" s="175"/>
      <c r="C6" s="175"/>
      <c r="D6" s="175"/>
      <c r="E6" s="175"/>
      <c r="F6" s="175"/>
      <c r="G6" s="175"/>
      <c r="H6" s="175"/>
      <c r="I6" s="64"/>
    </row>
    <row r="7" spans="1:10" s="62" customFormat="1" ht="47.5" customHeight="1" x14ac:dyDescent="0.25">
      <c r="A7" s="79">
        <v>1</v>
      </c>
      <c r="B7" s="69" t="s">
        <v>97</v>
      </c>
      <c r="C7" s="69" t="s">
        <v>105</v>
      </c>
      <c r="D7" s="69" t="s">
        <v>100</v>
      </c>
      <c r="E7" s="69" t="s">
        <v>106</v>
      </c>
      <c r="F7" s="75">
        <v>1</v>
      </c>
      <c r="G7" s="76">
        <v>1</v>
      </c>
      <c r="H7" s="75">
        <f>IF(F7="NA",0,IF(G7="",F7,F7*G7))</f>
        <v>1</v>
      </c>
      <c r="I7" s="59" t="s">
        <v>107</v>
      </c>
    </row>
    <row r="8" spans="1:10" s="62" customFormat="1" ht="50.5" customHeight="1" x14ac:dyDescent="0.25">
      <c r="A8" s="79">
        <v>2</v>
      </c>
      <c r="B8" s="69" t="s">
        <v>98</v>
      </c>
      <c r="C8" s="69" t="s">
        <v>105</v>
      </c>
      <c r="D8" s="69" t="s">
        <v>100</v>
      </c>
      <c r="E8" s="69" t="s">
        <v>106</v>
      </c>
      <c r="F8" s="75">
        <v>1</v>
      </c>
      <c r="G8" s="76">
        <v>1</v>
      </c>
      <c r="H8" s="75">
        <f t="shared" ref="H8:H11" si="0">IF(F8="NA",0,IF(G8="",F8,F8*G8))</f>
        <v>1</v>
      </c>
      <c r="I8" s="59" t="s">
        <v>107</v>
      </c>
    </row>
    <row r="9" spans="1:10" s="9" customFormat="1" ht="71" customHeight="1" x14ac:dyDescent="0.25">
      <c r="A9" s="79">
        <v>3</v>
      </c>
      <c r="B9" s="69" t="s">
        <v>179</v>
      </c>
      <c r="C9" s="164" t="s">
        <v>278</v>
      </c>
      <c r="D9" s="69" t="s">
        <v>180</v>
      </c>
      <c r="E9" s="69" t="s">
        <v>143</v>
      </c>
      <c r="F9" s="75">
        <v>1</v>
      </c>
      <c r="G9" s="76">
        <v>1</v>
      </c>
      <c r="H9" s="75">
        <f t="shared" si="0"/>
        <v>1</v>
      </c>
      <c r="I9" s="66" t="s">
        <v>112</v>
      </c>
    </row>
    <row r="10" spans="1:10" s="62" customFormat="1" ht="99" customHeight="1" x14ac:dyDescent="0.25">
      <c r="A10" s="79">
        <v>4</v>
      </c>
      <c r="B10" s="59" t="s">
        <v>181</v>
      </c>
      <c r="C10" s="69" t="s">
        <v>99</v>
      </c>
      <c r="D10" s="70"/>
      <c r="E10" s="69" t="s">
        <v>100</v>
      </c>
      <c r="F10" s="75">
        <v>1</v>
      </c>
      <c r="G10" s="76">
        <v>1</v>
      </c>
      <c r="H10" s="75">
        <f t="shared" si="0"/>
        <v>1</v>
      </c>
      <c r="I10" s="59" t="s">
        <v>121</v>
      </c>
    </row>
    <row r="11" spans="1:10" ht="56" x14ac:dyDescent="0.25">
      <c r="A11" s="79">
        <v>5</v>
      </c>
      <c r="B11" s="69" t="s">
        <v>141</v>
      </c>
      <c r="C11" s="69" t="s">
        <v>102</v>
      </c>
      <c r="D11" s="69" t="s">
        <v>101</v>
      </c>
      <c r="E11" s="69" t="s">
        <v>103</v>
      </c>
      <c r="F11" s="75">
        <v>1</v>
      </c>
      <c r="G11" s="76">
        <v>1</v>
      </c>
      <c r="H11" s="75">
        <f t="shared" si="0"/>
        <v>1</v>
      </c>
      <c r="I11" s="67" t="s">
        <v>142</v>
      </c>
      <c r="J11" s="74"/>
    </row>
    <row r="12" spans="1:10" ht="27.65" customHeight="1" x14ac:dyDescent="0.25">
      <c r="A12" s="79"/>
      <c r="B12" s="79"/>
      <c r="C12" s="79"/>
      <c r="D12" s="79"/>
      <c r="E12" s="79"/>
      <c r="F12" s="80"/>
      <c r="G12" s="80"/>
      <c r="H12" s="80"/>
      <c r="I12" s="67"/>
      <c r="J12" s="74"/>
    </row>
    <row r="13" spans="1:10" ht="24.5" customHeight="1" x14ac:dyDescent="0.25">
      <c r="A13" s="175" t="s">
        <v>70</v>
      </c>
      <c r="B13" s="175"/>
      <c r="C13" s="175"/>
      <c r="D13" s="175"/>
      <c r="E13" s="175"/>
      <c r="F13" s="175"/>
      <c r="G13" s="175"/>
      <c r="H13" s="175"/>
      <c r="I13" s="67"/>
      <c r="J13" s="74"/>
    </row>
    <row r="14" spans="1:10" ht="60.65" customHeight="1" x14ac:dyDescent="0.25">
      <c r="A14" s="80">
        <v>1</v>
      </c>
      <c r="B14" s="69" t="s">
        <v>176</v>
      </c>
      <c r="C14" s="69" t="s">
        <v>108</v>
      </c>
      <c r="D14" s="69" t="s">
        <v>109</v>
      </c>
      <c r="E14" s="69" t="s">
        <v>110</v>
      </c>
      <c r="F14" s="75">
        <v>1</v>
      </c>
      <c r="G14" s="76">
        <v>1</v>
      </c>
      <c r="H14" s="75">
        <f t="shared" ref="H14:H17" si="1">IF(F14="NA",0,IF(G14="",F14,F14*G14))</f>
        <v>1</v>
      </c>
      <c r="I14" s="67" t="s">
        <v>112</v>
      </c>
      <c r="J14" s="74"/>
    </row>
    <row r="15" spans="1:10" ht="48" customHeight="1" x14ac:dyDescent="0.25">
      <c r="A15" s="80">
        <v>2</v>
      </c>
      <c r="B15" s="69" t="s">
        <v>145</v>
      </c>
      <c r="C15" s="69" t="s">
        <v>131</v>
      </c>
      <c r="D15" s="69" t="s">
        <v>130</v>
      </c>
      <c r="E15" s="69" t="s">
        <v>132</v>
      </c>
      <c r="F15" s="75">
        <v>1</v>
      </c>
      <c r="G15" s="76">
        <v>1</v>
      </c>
      <c r="H15" s="75">
        <f t="shared" si="1"/>
        <v>1</v>
      </c>
      <c r="I15" s="67" t="s">
        <v>112</v>
      </c>
      <c r="J15" s="74"/>
    </row>
    <row r="16" spans="1:10" ht="88" customHeight="1" x14ac:dyDescent="0.25">
      <c r="A16" s="80">
        <v>3</v>
      </c>
      <c r="B16" s="69" t="s">
        <v>177</v>
      </c>
      <c r="C16" s="69" t="s">
        <v>105</v>
      </c>
      <c r="D16" s="69" t="s">
        <v>100</v>
      </c>
      <c r="E16" s="69" t="s">
        <v>106</v>
      </c>
      <c r="F16" s="75">
        <v>1</v>
      </c>
      <c r="G16" s="76">
        <v>1</v>
      </c>
      <c r="H16" s="75">
        <f t="shared" si="1"/>
        <v>1</v>
      </c>
      <c r="I16" s="59" t="s">
        <v>111</v>
      </c>
      <c r="J16" s="74"/>
    </row>
    <row r="17" spans="1:10" ht="42" x14ac:dyDescent="0.25">
      <c r="A17" s="80">
        <v>4</v>
      </c>
      <c r="B17" s="59" t="s">
        <v>144</v>
      </c>
      <c r="C17" s="69" t="s">
        <v>104</v>
      </c>
      <c r="D17" s="69" t="s">
        <v>104</v>
      </c>
      <c r="E17" s="69" t="s">
        <v>104</v>
      </c>
      <c r="F17" s="75">
        <v>1</v>
      </c>
      <c r="G17" s="76">
        <v>1</v>
      </c>
      <c r="H17" s="75">
        <f t="shared" si="1"/>
        <v>1</v>
      </c>
      <c r="I17" s="67" t="s">
        <v>114</v>
      </c>
      <c r="J17" s="74"/>
    </row>
    <row r="18" spans="1:10" ht="35.15" customHeight="1" x14ac:dyDescent="0.25">
      <c r="A18" s="80">
        <v>5</v>
      </c>
      <c r="B18" s="69" t="s">
        <v>133</v>
      </c>
      <c r="C18" s="69" t="s">
        <v>134</v>
      </c>
      <c r="D18" s="69" t="s">
        <v>135</v>
      </c>
      <c r="E18" s="69" t="s">
        <v>136</v>
      </c>
      <c r="F18" s="75">
        <v>1</v>
      </c>
      <c r="G18" s="76">
        <v>1</v>
      </c>
      <c r="H18" s="75">
        <f t="shared" ref="H18" si="2">IF(F18="NA",0,IF(G18="",F18,F18*G18))</f>
        <v>1</v>
      </c>
      <c r="I18" s="67" t="s">
        <v>112</v>
      </c>
      <c r="J18" s="74"/>
    </row>
    <row r="19" spans="1:10" ht="14.5" customHeight="1" x14ac:dyDescent="0.25">
      <c r="A19" s="80"/>
      <c r="B19" s="100"/>
      <c r="C19" s="59"/>
      <c r="D19" s="59"/>
      <c r="E19" s="59"/>
      <c r="F19" s="75"/>
      <c r="G19" s="76"/>
      <c r="H19" s="75"/>
      <c r="I19" s="67"/>
      <c r="J19" s="74"/>
    </row>
    <row r="20" spans="1:10" s="50" customFormat="1" ht="23.15" customHeight="1" x14ac:dyDescent="0.25">
      <c r="A20" s="175" t="s">
        <v>71</v>
      </c>
      <c r="B20" s="175"/>
      <c r="C20" s="175"/>
      <c r="D20" s="175"/>
      <c r="E20" s="175"/>
      <c r="F20" s="175"/>
      <c r="G20" s="175"/>
      <c r="H20" s="175"/>
      <c r="I20" s="40"/>
    </row>
    <row r="21" spans="1:10" s="81" customFormat="1" ht="163.5" customHeight="1" x14ac:dyDescent="0.25">
      <c r="A21" s="56">
        <v>1</v>
      </c>
      <c r="B21" s="59" t="s">
        <v>151</v>
      </c>
      <c r="C21" s="69" t="s">
        <v>152</v>
      </c>
      <c r="D21" s="69" t="s">
        <v>153</v>
      </c>
      <c r="E21" s="69" t="s">
        <v>154</v>
      </c>
      <c r="F21" s="75">
        <v>1</v>
      </c>
      <c r="G21" s="76">
        <v>1</v>
      </c>
      <c r="H21" s="75">
        <f t="shared" ref="H21:H28" si="3">IF(F21="NA",0,IF(G21="",F21,F21*G21))</f>
        <v>1</v>
      </c>
      <c r="I21" s="67" t="s">
        <v>112</v>
      </c>
    </row>
    <row r="22" spans="1:10" ht="108.5" customHeight="1" x14ac:dyDescent="0.25">
      <c r="A22" s="56">
        <v>2</v>
      </c>
      <c r="B22" s="67" t="s">
        <v>155</v>
      </c>
      <c r="C22" s="69" t="s">
        <v>156</v>
      </c>
      <c r="D22" s="69" t="s">
        <v>184</v>
      </c>
      <c r="E22" s="69" t="s">
        <v>157</v>
      </c>
      <c r="F22" s="75">
        <v>1</v>
      </c>
      <c r="G22" s="76">
        <v>1</v>
      </c>
      <c r="H22" s="75">
        <f>IF(F22="NA",0,IF(G22="",F22,F22*G22))</f>
        <v>1</v>
      </c>
      <c r="I22" s="67" t="s">
        <v>112</v>
      </c>
      <c r="J22" s="74"/>
    </row>
    <row r="23" spans="1:10" ht="99" customHeight="1" x14ac:dyDescent="0.25">
      <c r="A23" s="56">
        <v>3</v>
      </c>
      <c r="B23" s="59" t="s">
        <v>158</v>
      </c>
      <c r="C23" s="69" t="s">
        <v>159</v>
      </c>
      <c r="D23" s="69" t="s">
        <v>160</v>
      </c>
      <c r="E23" s="69" t="s">
        <v>161</v>
      </c>
      <c r="F23" s="75">
        <v>1</v>
      </c>
      <c r="G23" s="76">
        <v>1</v>
      </c>
      <c r="H23" s="75">
        <f t="shared" si="3"/>
        <v>1</v>
      </c>
      <c r="I23" s="67" t="s">
        <v>112</v>
      </c>
      <c r="J23" s="74"/>
    </row>
    <row r="24" spans="1:10" s="62" customFormat="1" ht="107.5" customHeight="1" x14ac:dyDescent="0.25">
      <c r="A24" s="56">
        <v>4</v>
      </c>
      <c r="B24" s="59" t="s">
        <v>162</v>
      </c>
      <c r="C24" s="69" t="s">
        <v>163</v>
      </c>
      <c r="D24" s="69" t="s">
        <v>164</v>
      </c>
      <c r="E24" s="69" t="s">
        <v>185</v>
      </c>
      <c r="F24" s="75">
        <v>1</v>
      </c>
      <c r="G24" s="76">
        <v>1</v>
      </c>
      <c r="H24" s="75">
        <f t="shared" si="3"/>
        <v>1</v>
      </c>
      <c r="I24" s="67" t="s">
        <v>112</v>
      </c>
    </row>
    <row r="25" spans="1:10" s="62" customFormat="1" ht="160.5" customHeight="1" x14ac:dyDescent="0.25">
      <c r="A25" s="56">
        <v>5</v>
      </c>
      <c r="B25" s="59" t="s">
        <v>182</v>
      </c>
      <c r="C25" s="69" t="s">
        <v>165</v>
      </c>
      <c r="D25" s="69" t="s">
        <v>166</v>
      </c>
      <c r="E25" s="69" t="s">
        <v>167</v>
      </c>
      <c r="F25" s="75">
        <v>1</v>
      </c>
      <c r="G25" s="76">
        <v>1</v>
      </c>
      <c r="H25" s="75">
        <f t="shared" si="3"/>
        <v>1</v>
      </c>
      <c r="I25" s="67" t="s">
        <v>113</v>
      </c>
    </row>
    <row r="26" spans="1:10" s="62" customFormat="1" ht="213.5" customHeight="1" x14ac:dyDescent="0.25">
      <c r="A26" s="56">
        <v>6</v>
      </c>
      <c r="B26" s="59" t="s">
        <v>183</v>
      </c>
      <c r="C26" s="69" t="s">
        <v>168</v>
      </c>
      <c r="D26" s="69" t="s">
        <v>188</v>
      </c>
      <c r="E26" s="69" t="s">
        <v>189</v>
      </c>
      <c r="F26" s="75">
        <v>1</v>
      </c>
      <c r="G26" s="76">
        <v>1</v>
      </c>
      <c r="H26" s="75">
        <f t="shared" si="3"/>
        <v>1</v>
      </c>
      <c r="I26" s="67" t="s">
        <v>113</v>
      </c>
    </row>
    <row r="27" spans="1:10" s="62" customFormat="1" ht="213.5" customHeight="1" x14ac:dyDescent="0.25">
      <c r="A27" s="56">
        <v>7</v>
      </c>
      <c r="B27" s="69" t="s">
        <v>115</v>
      </c>
      <c r="C27" s="69" t="s">
        <v>169</v>
      </c>
      <c r="D27" s="69" t="s">
        <v>170</v>
      </c>
      <c r="E27" s="69" t="s">
        <v>171</v>
      </c>
      <c r="F27" s="75">
        <v>1</v>
      </c>
      <c r="G27" s="76">
        <v>1</v>
      </c>
      <c r="H27" s="75">
        <f t="shared" si="3"/>
        <v>1</v>
      </c>
      <c r="I27" s="67" t="s">
        <v>112</v>
      </c>
    </row>
    <row r="28" spans="1:10" s="62" customFormat="1" ht="183.5" customHeight="1" x14ac:dyDescent="0.25">
      <c r="A28" s="56">
        <v>8</v>
      </c>
      <c r="B28" s="69" t="s">
        <v>116</v>
      </c>
      <c r="C28" s="69" t="s">
        <v>172</v>
      </c>
      <c r="D28" s="69" t="s">
        <v>186</v>
      </c>
      <c r="E28" s="69" t="s">
        <v>173</v>
      </c>
      <c r="F28" s="75">
        <v>1</v>
      </c>
      <c r="G28" s="76">
        <v>1</v>
      </c>
      <c r="H28" s="75">
        <f t="shared" si="3"/>
        <v>1</v>
      </c>
      <c r="I28" s="67" t="s">
        <v>112</v>
      </c>
    </row>
    <row r="29" spans="1:10" s="62" customFormat="1" ht="208" customHeight="1" x14ac:dyDescent="0.25">
      <c r="A29" s="56">
        <v>9</v>
      </c>
      <c r="B29" s="59" t="s">
        <v>117</v>
      </c>
      <c r="C29" s="69" t="s">
        <v>174</v>
      </c>
      <c r="D29" s="69" t="s">
        <v>175</v>
      </c>
      <c r="E29" s="69" t="s">
        <v>187</v>
      </c>
      <c r="F29" s="75">
        <v>1</v>
      </c>
      <c r="G29" s="76">
        <v>1</v>
      </c>
      <c r="H29" s="75">
        <f>IF(F29="NA",0,IF(G29="",F29,F29*G29))</f>
        <v>1</v>
      </c>
      <c r="I29" s="67" t="s">
        <v>112</v>
      </c>
    </row>
    <row r="30" spans="1:10" s="82" customFormat="1" ht="20.5" customHeight="1" x14ac:dyDescent="0.25">
      <c r="A30" s="91"/>
      <c r="B30" s="96"/>
      <c r="C30" s="92"/>
      <c r="D30" s="92"/>
      <c r="E30" s="92"/>
      <c r="F30" s="93"/>
      <c r="G30" s="94"/>
      <c r="H30" s="93"/>
      <c r="I30" s="95"/>
    </row>
    <row r="31" spans="1:10" x14ac:dyDescent="0.25">
      <c r="A31" s="6"/>
      <c r="B31" s="71"/>
      <c r="C31" s="71"/>
      <c r="D31" s="71"/>
      <c r="E31" s="71"/>
      <c r="F31" s="6"/>
      <c r="G31" s="6"/>
      <c r="H31" s="6"/>
    </row>
    <row r="32" spans="1:10" s="72" customFormat="1" ht="10.5" customHeight="1" thickBot="1" x14ac:dyDescent="0.3">
      <c r="A32" s="6"/>
      <c r="B32" s="7"/>
      <c r="C32" s="7"/>
      <c r="D32" s="7"/>
      <c r="E32" s="7"/>
      <c r="F32" s="73"/>
      <c r="G32" s="73"/>
      <c r="H32" s="73"/>
      <c r="I32" s="65"/>
      <c r="J32" s="9"/>
    </row>
    <row r="33" spans="1:10" s="72" customFormat="1" ht="24" customHeight="1" x14ac:dyDescent="0.25">
      <c r="B33" s="42"/>
      <c r="C33" s="43" t="s">
        <v>9</v>
      </c>
      <c r="F33" s="60"/>
      <c r="G33" s="60"/>
      <c r="H33" s="84"/>
      <c r="I33" s="9"/>
    </row>
    <row r="34" spans="1:10" s="72" customFormat="1" ht="15.75" customHeight="1" x14ac:dyDescent="0.25">
      <c r="B34" s="44" t="s">
        <v>3</v>
      </c>
      <c r="C34" s="45">
        <f>COUNTIF($F$7:$F$30, "3")</f>
        <v>0</v>
      </c>
      <c r="F34" s="60"/>
      <c r="G34" s="60"/>
      <c r="H34" s="78"/>
      <c r="I34" s="9"/>
    </row>
    <row r="35" spans="1:10" s="72" customFormat="1" ht="15.75" customHeight="1" x14ac:dyDescent="0.25">
      <c r="B35" s="46" t="s">
        <v>4</v>
      </c>
      <c r="C35" s="45">
        <f>COUNTIF($F$7:$F$30, "2")</f>
        <v>0</v>
      </c>
      <c r="F35" s="60"/>
      <c r="G35" s="60"/>
      <c r="H35" s="78"/>
      <c r="I35" s="9"/>
    </row>
    <row r="36" spans="1:10" s="72" customFormat="1" ht="15.75" customHeight="1" x14ac:dyDescent="0.25">
      <c r="B36" s="46" t="s">
        <v>5</v>
      </c>
      <c r="C36" s="45">
        <f>COUNTIF($F$7:$F$30, "1")</f>
        <v>19</v>
      </c>
      <c r="F36" s="60"/>
      <c r="G36" s="60"/>
      <c r="H36" s="78"/>
      <c r="I36" s="9"/>
    </row>
    <row r="37" spans="1:10" s="72" customFormat="1" ht="15.75" customHeight="1" x14ac:dyDescent="0.25">
      <c r="B37" s="46" t="s">
        <v>0</v>
      </c>
      <c r="C37" s="45">
        <f>COUNTIF($F$7:$F$30, "NA")</f>
        <v>0</v>
      </c>
      <c r="F37" s="60"/>
      <c r="G37" s="60"/>
      <c r="H37" s="78"/>
      <c r="I37" s="9"/>
    </row>
    <row r="38" spans="1:10" s="72" customFormat="1" ht="15.75" customHeight="1" thickBot="1" x14ac:dyDescent="0.3">
      <c r="B38" s="47" t="s">
        <v>8</v>
      </c>
      <c r="C38" s="48">
        <f>SUM(C34:C37)</f>
        <v>19</v>
      </c>
      <c r="F38" s="60"/>
      <c r="G38" s="60"/>
      <c r="H38" s="78"/>
      <c r="I38" s="9"/>
    </row>
    <row r="39" spans="1:10" s="72" customFormat="1" ht="15.75" customHeight="1" x14ac:dyDescent="0.25">
      <c r="B39" s="4"/>
      <c r="C39" s="4"/>
      <c r="D39" s="5"/>
      <c r="F39" s="60"/>
      <c r="G39" s="60"/>
      <c r="H39" s="60"/>
      <c r="I39" s="65"/>
      <c r="J39" s="9"/>
    </row>
    <row r="40" spans="1:10" s="72" customFormat="1" ht="24.65" customHeight="1" x14ac:dyDescent="0.25">
      <c r="A40" s="85"/>
      <c r="B40" s="184" t="s">
        <v>10</v>
      </c>
      <c r="C40" s="185"/>
      <c r="D40" s="186"/>
      <c r="F40" s="2"/>
      <c r="G40" s="2"/>
      <c r="H40" s="85"/>
      <c r="I40" s="65"/>
      <c r="J40" s="9"/>
    </row>
    <row r="41" spans="1:10" s="72" customFormat="1" ht="26.5" customHeight="1" x14ac:dyDescent="0.25">
      <c r="A41" s="86"/>
      <c r="B41" s="49" t="s">
        <v>87</v>
      </c>
      <c r="C41" s="49" t="s">
        <v>150</v>
      </c>
      <c r="D41" s="49" t="s">
        <v>90</v>
      </c>
      <c r="F41" s="60"/>
      <c r="G41" s="1"/>
      <c r="H41" s="60"/>
      <c r="I41" s="65"/>
      <c r="J41" s="9"/>
    </row>
    <row r="42" spans="1:10" s="72" customFormat="1" ht="22" customHeight="1" x14ac:dyDescent="0.25">
      <c r="A42" s="86"/>
      <c r="B42" s="53" t="s">
        <v>123</v>
      </c>
      <c r="C42" s="55">
        <f>SUM(H7:H11)/(5-COUNTIF($F$7:$F$11, "NA"))*(1/3)*100</f>
        <v>33.333333333333329</v>
      </c>
      <c r="D42" s="87"/>
      <c r="F42" s="60"/>
      <c r="G42" s="1"/>
      <c r="H42" s="60"/>
      <c r="I42" s="65"/>
      <c r="J42" s="9"/>
    </row>
    <row r="43" spans="1:10" s="72" customFormat="1" ht="22" customHeight="1" x14ac:dyDescent="0.25">
      <c r="A43" s="86"/>
      <c r="B43" s="53" t="s">
        <v>124</v>
      </c>
      <c r="C43" s="55">
        <f>SUM(H14:H17)/(4-COUNTIF($F$14:$F$17, "NA"))*(1/3)*100</f>
        <v>33.333333333333329</v>
      </c>
      <c r="D43" s="87"/>
      <c r="F43" s="60"/>
      <c r="G43" s="1"/>
      <c r="H43" s="60"/>
      <c r="I43" s="65"/>
      <c r="J43" s="9"/>
    </row>
    <row r="44" spans="1:10" s="72" customFormat="1" ht="22" customHeight="1" x14ac:dyDescent="0.25">
      <c r="A44" s="86"/>
      <c r="B44" s="53" t="s">
        <v>125</v>
      </c>
      <c r="C44" s="55">
        <f>SUM(H21:H30)/(9-COUNTIF($F$21:$F$30, "NA"))*(1/3)*100</f>
        <v>33.333333333333329</v>
      </c>
      <c r="D44" s="87"/>
      <c r="F44" s="60"/>
      <c r="G44" s="1"/>
      <c r="H44" s="60"/>
      <c r="I44" s="65"/>
      <c r="J44" s="9"/>
    </row>
    <row r="45" spans="1:10" s="72" customFormat="1" ht="26.5" customHeight="1" x14ac:dyDescent="0.25">
      <c r="A45" s="60"/>
      <c r="B45" s="54" t="s">
        <v>88</v>
      </c>
      <c r="C45" s="55">
        <f>SUM(C42:C44)/3</f>
        <v>33.333333333333329</v>
      </c>
      <c r="D45" s="49" t="str">
        <f>IF(C45="0","BLANK",IF(C45&lt;50,"33-49",IF(C45&lt;64,"50-63",IF(C45&lt;78,"64-77",IF(C45&lt;92,"78-91","92-100")))))</f>
        <v>33-49</v>
      </c>
      <c r="F45" s="60"/>
      <c r="G45" s="73"/>
      <c r="H45" s="60"/>
      <c r="I45" s="65"/>
      <c r="J45" s="9"/>
    </row>
    <row r="46" spans="1:10" s="72" customFormat="1" ht="15" customHeight="1" x14ac:dyDescent="0.25">
      <c r="A46" s="60"/>
      <c r="B46" s="50"/>
      <c r="C46" s="50"/>
      <c r="D46" s="51"/>
      <c r="E46" s="3"/>
      <c r="F46" s="60"/>
      <c r="G46" s="60"/>
      <c r="H46" s="73"/>
      <c r="I46" s="65"/>
      <c r="J46" s="9"/>
    </row>
    <row r="47" spans="1:10" s="72" customFormat="1" ht="15.75" customHeight="1" x14ac:dyDescent="0.25">
      <c r="A47" s="60"/>
      <c r="B47" s="1"/>
      <c r="C47" s="1"/>
      <c r="D47" s="8"/>
      <c r="E47" s="3"/>
      <c r="F47" s="60"/>
      <c r="G47" s="60"/>
      <c r="H47" s="73"/>
      <c r="I47" s="65"/>
      <c r="J47" s="9"/>
    </row>
    <row r="48" spans="1:10" s="72" customFormat="1" ht="12.75" customHeight="1" x14ac:dyDescent="0.25">
      <c r="A48" s="1"/>
      <c r="B48" s="3" t="s">
        <v>218</v>
      </c>
      <c r="C48" s="3"/>
      <c r="D48" s="2"/>
      <c r="E48" s="9"/>
      <c r="F48" s="2"/>
      <c r="G48" s="2"/>
      <c r="H48" s="63"/>
      <c r="I48" s="65"/>
      <c r="J48" s="9"/>
    </row>
    <row r="49" spans="1:10" s="72" customFormat="1" ht="23.5" customHeight="1" x14ac:dyDescent="0.25">
      <c r="A49" s="1"/>
      <c r="B49" s="88" t="s">
        <v>149</v>
      </c>
      <c r="C49" s="88" t="s">
        <v>11</v>
      </c>
      <c r="D49" s="9"/>
      <c r="E49" s="9"/>
      <c r="F49" s="2"/>
      <c r="G49" s="63"/>
      <c r="H49" s="60"/>
      <c r="I49" s="65"/>
      <c r="J49" s="9"/>
    </row>
    <row r="50" spans="1:10" s="72" customFormat="1" ht="14.5" customHeight="1" x14ac:dyDescent="0.25">
      <c r="A50" s="1"/>
      <c r="B50" s="89" t="s">
        <v>122</v>
      </c>
      <c r="C50" s="56" t="s">
        <v>20</v>
      </c>
      <c r="D50" s="9"/>
      <c r="E50" s="9"/>
      <c r="F50" s="2"/>
      <c r="G50" s="63"/>
      <c r="H50" s="60"/>
      <c r="I50" s="65"/>
      <c r="J50" s="9"/>
    </row>
    <row r="51" spans="1:10" s="72" customFormat="1" ht="14.5" customHeight="1" x14ac:dyDescent="0.25">
      <c r="A51" s="1"/>
      <c r="B51" s="89" t="s">
        <v>17</v>
      </c>
      <c r="C51" s="56" t="s">
        <v>12</v>
      </c>
      <c r="D51" s="9"/>
      <c r="E51" s="9"/>
      <c r="F51" s="2"/>
      <c r="G51" s="63"/>
      <c r="H51" s="60"/>
      <c r="I51" s="65"/>
      <c r="J51" s="9"/>
    </row>
    <row r="52" spans="1:10" s="72" customFormat="1" ht="14.5" customHeight="1" x14ac:dyDescent="0.25">
      <c r="A52" s="1"/>
      <c r="B52" s="89" t="s">
        <v>18</v>
      </c>
      <c r="C52" s="56" t="s">
        <v>13</v>
      </c>
      <c r="D52" s="9"/>
      <c r="E52" s="9"/>
      <c r="F52" s="2"/>
      <c r="G52" s="63"/>
      <c r="H52" s="60"/>
      <c r="I52" s="65"/>
      <c r="J52" s="9"/>
    </row>
    <row r="53" spans="1:10" s="72" customFormat="1" ht="14.5" customHeight="1" x14ac:dyDescent="0.25">
      <c r="A53" s="1"/>
      <c r="B53" s="89" t="s">
        <v>19</v>
      </c>
      <c r="C53" s="56" t="s">
        <v>14</v>
      </c>
      <c r="D53" s="9"/>
      <c r="E53" s="9"/>
      <c r="F53" s="2"/>
      <c r="G53" s="63"/>
      <c r="H53" s="60"/>
      <c r="I53" s="65"/>
      <c r="J53" s="9"/>
    </row>
    <row r="54" spans="1:10" s="72" customFormat="1" ht="14.5" customHeight="1" x14ac:dyDescent="0.25">
      <c r="A54" s="1"/>
      <c r="B54" s="89" t="s">
        <v>64</v>
      </c>
      <c r="C54" s="79" t="s">
        <v>15</v>
      </c>
      <c r="D54" s="9"/>
      <c r="E54" s="9"/>
      <c r="F54" s="2"/>
      <c r="G54" s="63"/>
      <c r="H54" s="60"/>
      <c r="I54" s="65"/>
      <c r="J54" s="9"/>
    </row>
    <row r="55" spans="1:10" s="72" customFormat="1" ht="17.149999999999999" customHeight="1" x14ac:dyDescent="0.25">
      <c r="A55" s="3"/>
      <c r="B55" s="3"/>
      <c r="C55" s="3"/>
      <c r="D55" s="3"/>
      <c r="E55" s="3"/>
      <c r="F55" s="77"/>
      <c r="G55" s="77"/>
      <c r="H55" s="1"/>
      <c r="I55" s="65"/>
      <c r="J55" s="9"/>
    </row>
    <row r="56" spans="1:10" s="72" customFormat="1" ht="17.149999999999999" customHeight="1" x14ac:dyDescent="0.25">
      <c r="A56" s="3"/>
      <c r="B56" s="178"/>
      <c r="C56" s="178"/>
      <c r="D56" s="178"/>
      <c r="E56" s="178"/>
      <c r="F56" s="77"/>
      <c r="G56" s="77"/>
      <c r="H56" s="1"/>
      <c r="I56" s="65"/>
      <c r="J56" s="9"/>
    </row>
    <row r="57" spans="1:10" s="72" customFormat="1" ht="16.5" customHeight="1" x14ac:dyDescent="0.25">
      <c r="A57" s="3"/>
      <c r="B57" s="3"/>
      <c r="C57" s="3"/>
      <c r="D57" s="3"/>
      <c r="E57" s="3"/>
      <c r="F57" s="1"/>
      <c r="G57" s="1"/>
      <c r="H57" s="1"/>
      <c r="I57" s="65"/>
      <c r="J57" s="9"/>
    </row>
    <row r="58" spans="1:10" s="72" customFormat="1" ht="17.149999999999999" customHeight="1" x14ac:dyDescent="0.25">
      <c r="A58" s="3"/>
      <c r="B58" s="3"/>
      <c r="C58" s="3"/>
      <c r="D58" s="3"/>
      <c r="E58" s="3"/>
      <c r="F58" s="1"/>
      <c r="G58" s="1"/>
      <c r="H58" s="1"/>
      <c r="I58" s="65"/>
      <c r="J58" s="9"/>
    </row>
    <row r="59" spans="1:10" s="72" customFormat="1" ht="17.149999999999999" customHeight="1" x14ac:dyDescent="0.25">
      <c r="A59" s="3"/>
      <c r="B59" s="3"/>
      <c r="C59" s="3"/>
      <c r="D59" s="3"/>
      <c r="E59" s="3"/>
      <c r="F59" s="1"/>
      <c r="G59" s="1"/>
      <c r="H59" s="1"/>
      <c r="I59" s="65"/>
      <c r="J59" s="9"/>
    </row>
    <row r="60" spans="1:10" s="72" customFormat="1" ht="17.149999999999999" customHeight="1" x14ac:dyDescent="0.25">
      <c r="A60" s="3"/>
      <c r="B60" s="3"/>
      <c r="C60" s="3"/>
      <c r="D60" s="3"/>
      <c r="E60" s="3"/>
      <c r="F60" s="1"/>
      <c r="G60" s="1"/>
      <c r="H60" s="1"/>
      <c r="I60" s="65"/>
      <c r="J60" s="9"/>
    </row>
    <row r="61" spans="1:10" s="72" customFormat="1" ht="17.149999999999999" customHeight="1" x14ac:dyDescent="0.25">
      <c r="A61" s="3"/>
      <c r="B61" s="3"/>
      <c r="C61" s="3"/>
      <c r="D61" s="3"/>
      <c r="E61" s="3"/>
      <c r="F61" s="1"/>
      <c r="G61" s="1"/>
      <c r="H61" s="1"/>
      <c r="I61" s="65"/>
      <c r="J61" s="9"/>
    </row>
    <row r="62" spans="1:10" s="72" customFormat="1" ht="17.149999999999999" customHeight="1" x14ac:dyDescent="0.25">
      <c r="A62" s="3"/>
      <c r="B62" s="3"/>
      <c r="C62" s="3"/>
      <c r="D62" s="3"/>
      <c r="E62" s="3"/>
      <c r="F62" s="1"/>
      <c r="G62" s="1"/>
      <c r="H62" s="1"/>
      <c r="I62" s="65"/>
      <c r="J62" s="9"/>
    </row>
    <row r="63" spans="1:10" s="72" customFormat="1" ht="17.149999999999999" customHeight="1" x14ac:dyDescent="0.25">
      <c r="A63" s="3"/>
      <c r="B63" s="3"/>
      <c r="C63" s="3"/>
      <c r="D63" s="3"/>
      <c r="E63" s="3"/>
      <c r="F63" s="1"/>
      <c r="G63" s="1"/>
      <c r="H63" s="1"/>
      <c r="I63" s="65"/>
      <c r="J63" s="9"/>
    </row>
    <row r="64" spans="1:10" s="72" customFormat="1" ht="17.149999999999999" customHeight="1" x14ac:dyDescent="0.25">
      <c r="A64" s="3"/>
      <c r="B64" s="3"/>
      <c r="C64" s="3"/>
      <c r="D64" s="3"/>
      <c r="E64" s="3"/>
      <c r="F64" s="1"/>
      <c r="G64" s="1"/>
      <c r="H64" s="1"/>
      <c r="I64" s="65"/>
      <c r="J64" s="9"/>
    </row>
    <row r="65" spans="1:10" s="72" customFormat="1" ht="17.149999999999999" customHeight="1" x14ac:dyDescent="0.25">
      <c r="A65" s="3"/>
      <c r="B65" s="3"/>
      <c r="C65" s="3"/>
      <c r="D65" s="3"/>
      <c r="E65" s="3"/>
      <c r="F65" s="1"/>
      <c r="G65" s="1"/>
      <c r="H65" s="1"/>
      <c r="I65" s="65"/>
      <c r="J65" s="9"/>
    </row>
    <row r="66" spans="1:10" s="72" customFormat="1" ht="14.25" customHeight="1" x14ac:dyDescent="0.25">
      <c r="F66" s="60"/>
      <c r="G66" s="60"/>
      <c r="H66" s="60"/>
      <c r="I66" s="65"/>
      <c r="J66" s="9"/>
    </row>
    <row r="67" spans="1:10" s="72" customFormat="1" ht="14.25" customHeight="1" x14ac:dyDescent="0.25">
      <c r="F67" s="60"/>
      <c r="G67" s="60"/>
      <c r="H67" s="60"/>
      <c r="I67" s="65"/>
      <c r="J67" s="9"/>
    </row>
    <row r="68" spans="1:10" s="9" customFormat="1" x14ac:dyDescent="0.25">
      <c r="F68" s="2"/>
      <c r="G68" s="2"/>
      <c r="H68" s="2"/>
      <c r="I68" s="65"/>
    </row>
    <row r="69" spans="1:10" s="9" customFormat="1" ht="5.25" customHeight="1" x14ac:dyDescent="0.25">
      <c r="F69" s="2"/>
      <c r="G69" s="2"/>
      <c r="H69" s="2"/>
      <c r="I69" s="65"/>
    </row>
    <row r="70" spans="1:10" s="9" customFormat="1" x14ac:dyDescent="0.25">
      <c r="F70" s="2"/>
      <c r="G70" s="2"/>
      <c r="H70" s="2"/>
      <c r="I70" s="65"/>
    </row>
    <row r="71" spans="1:10" s="72" customFormat="1" ht="12" customHeight="1" x14ac:dyDescent="0.25">
      <c r="F71" s="60"/>
      <c r="G71" s="60"/>
      <c r="H71" s="60"/>
      <c r="I71" s="65"/>
      <c r="J71" s="9"/>
    </row>
    <row r="72" spans="1:10" s="72" customFormat="1" x14ac:dyDescent="0.25">
      <c r="F72" s="60"/>
      <c r="G72" s="60"/>
      <c r="H72" s="60"/>
      <c r="I72" s="65"/>
      <c r="J72" s="9"/>
    </row>
    <row r="73" spans="1:10" s="72" customFormat="1" x14ac:dyDescent="0.25">
      <c r="F73" s="60"/>
      <c r="G73" s="60"/>
      <c r="H73" s="60"/>
      <c r="I73" s="65"/>
      <c r="J73" s="9"/>
    </row>
    <row r="74" spans="1:10" s="72" customFormat="1" x14ac:dyDescent="0.25">
      <c r="F74" s="60"/>
      <c r="G74" s="60"/>
      <c r="H74" s="60"/>
      <c r="I74" s="65"/>
      <c r="J74" s="9"/>
    </row>
    <row r="75" spans="1:10" s="72" customFormat="1" x14ac:dyDescent="0.25">
      <c r="A75" s="73"/>
      <c r="B75" s="74"/>
      <c r="C75" s="74"/>
      <c r="D75" s="73"/>
      <c r="E75" s="73"/>
      <c r="F75" s="73"/>
      <c r="G75" s="73"/>
      <c r="H75" s="73"/>
      <c r="I75" s="65"/>
      <c r="J75" s="9"/>
    </row>
    <row r="76" spans="1:10" s="72" customFormat="1" x14ac:dyDescent="0.25">
      <c r="A76" s="73"/>
      <c r="B76" s="74"/>
      <c r="C76" s="74"/>
      <c r="D76" s="73"/>
      <c r="E76" s="73"/>
      <c r="F76" s="73"/>
      <c r="G76" s="73"/>
      <c r="H76" s="73"/>
      <c r="I76" s="65"/>
      <c r="J76" s="9"/>
    </row>
    <row r="77" spans="1:10" s="72" customFormat="1" x14ac:dyDescent="0.25">
      <c r="A77" s="73"/>
      <c r="B77" s="74"/>
      <c r="C77" s="74"/>
      <c r="D77" s="73"/>
      <c r="E77" s="73"/>
      <c r="F77" s="73"/>
      <c r="G77" s="73"/>
      <c r="H77" s="73"/>
      <c r="I77" s="65"/>
      <c r="J77" s="9"/>
    </row>
    <row r="78" spans="1:10" s="72" customFormat="1" x14ac:dyDescent="0.25">
      <c r="A78" s="73"/>
      <c r="B78" s="74"/>
      <c r="C78" s="74"/>
      <c r="D78" s="73"/>
      <c r="E78" s="73"/>
      <c r="F78" s="73"/>
      <c r="G78" s="73"/>
      <c r="H78" s="73"/>
      <c r="I78" s="65"/>
      <c r="J78" s="9"/>
    </row>
    <row r="79" spans="1:10" s="72" customFormat="1" x14ac:dyDescent="0.25">
      <c r="A79" s="73"/>
      <c r="B79" s="74"/>
      <c r="C79" s="74"/>
      <c r="D79" s="73"/>
      <c r="E79" s="73"/>
      <c r="F79" s="73"/>
      <c r="G79" s="73"/>
      <c r="H79" s="73"/>
      <c r="I79" s="65"/>
      <c r="J79" s="9"/>
    </row>
    <row r="80" spans="1:10" s="72" customFormat="1" x14ac:dyDescent="0.25">
      <c r="A80" s="73"/>
      <c r="B80" s="74"/>
      <c r="C80" s="74"/>
      <c r="D80" s="73"/>
      <c r="E80" s="73"/>
      <c r="F80" s="73"/>
      <c r="G80" s="73"/>
      <c r="H80" s="73"/>
      <c r="I80" s="65"/>
      <c r="J80" s="9"/>
    </row>
    <row r="81" spans="1:10" s="72" customFormat="1" x14ac:dyDescent="0.25">
      <c r="A81" s="73"/>
      <c r="B81" s="74"/>
      <c r="C81" s="74"/>
      <c r="D81" s="73"/>
      <c r="E81" s="73"/>
      <c r="F81" s="73"/>
      <c r="G81" s="73"/>
      <c r="H81" s="73"/>
      <c r="I81" s="65"/>
      <c r="J81" s="9"/>
    </row>
    <row r="82" spans="1:10" s="72" customFormat="1" x14ac:dyDescent="0.25">
      <c r="A82" s="73"/>
      <c r="B82" s="74"/>
      <c r="C82" s="74"/>
      <c r="D82" s="73"/>
      <c r="E82" s="73"/>
      <c r="F82" s="73"/>
      <c r="G82" s="73"/>
      <c r="H82" s="73"/>
      <c r="I82" s="65"/>
      <c r="J82" s="9"/>
    </row>
    <row r="83" spans="1:10" s="72" customFormat="1" x14ac:dyDescent="0.25">
      <c r="A83" s="73"/>
      <c r="B83" s="74"/>
      <c r="C83" s="74"/>
      <c r="D83" s="73"/>
      <c r="E83" s="73"/>
      <c r="F83" s="73"/>
      <c r="G83" s="73"/>
      <c r="H83" s="73"/>
      <c r="I83" s="65"/>
      <c r="J83" s="9"/>
    </row>
    <row r="84" spans="1:10" s="72" customFormat="1" x14ac:dyDescent="0.25">
      <c r="A84" s="73"/>
      <c r="B84" s="74"/>
      <c r="C84" s="74"/>
      <c r="D84" s="73"/>
      <c r="E84" s="73"/>
      <c r="F84" s="73"/>
      <c r="G84" s="73"/>
      <c r="H84" s="73"/>
      <c r="I84" s="65"/>
      <c r="J84" s="9"/>
    </row>
    <row r="85" spans="1:10" s="72" customFormat="1" x14ac:dyDescent="0.25">
      <c r="A85" s="73"/>
      <c r="B85" s="74"/>
      <c r="C85" s="74"/>
      <c r="D85" s="73"/>
      <c r="E85" s="73"/>
      <c r="F85" s="73"/>
      <c r="G85" s="73"/>
      <c r="H85" s="73"/>
      <c r="I85" s="65"/>
      <c r="J85" s="9"/>
    </row>
    <row r="86" spans="1:10" s="72" customFormat="1" x14ac:dyDescent="0.25">
      <c r="A86" s="73"/>
      <c r="B86" s="74"/>
      <c r="C86" s="74"/>
      <c r="D86" s="73"/>
      <c r="E86" s="73"/>
      <c r="F86" s="73"/>
      <c r="G86" s="73"/>
      <c r="H86" s="73"/>
      <c r="I86" s="65"/>
      <c r="J86" s="9"/>
    </row>
    <row r="87" spans="1:10" s="72" customFormat="1" x14ac:dyDescent="0.25">
      <c r="A87" s="73"/>
      <c r="B87" s="74"/>
      <c r="C87" s="74"/>
      <c r="D87" s="73"/>
      <c r="E87" s="73"/>
      <c r="F87" s="73"/>
      <c r="G87" s="73"/>
      <c r="H87" s="73"/>
      <c r="I87" s="65"/>
      <c r="J87" s="9"/>
    </row>
    <row r="88" spans="1:10" s="72" customFormat="1" x14ac:dyDescent="0.25">
      <c r="A88" s="73"/>
      <c r="B88" s="74"/>
      <c r="C88" s="74"/>
      <c r="D88" s="73"/>
      <c r="E88" s="73"/>
      <c r="F88" s="73"/>
      <c r="G88" s="73"/>
      <c r="H88" s="73"/>
      <c r="I88" s="65"/>
      <c r="J88" s="9"/>
    </row>
    <row r="89" spans="1:10" s="72" customFormat="1" x14ac:dyDescent="0.25">
      <c r="A89" s="73"/>
      <c r="B89" s="74"/>
      <c r="C89" s="74"/>
      <c r="D89" s="73"/>
      <c r="E89" s="73"/>
      <c r="F89" s="73"/>
      <c r="G89" s="73"/>
      <c r="H89" s="73"/>
      <c r="I89" s="65"/>
      <c r="J89" s="9"/>
    </row>
    <row r="90" spans="1:10" s="72" customFormat="1" x14ac:dyDescent="0.25">
      <c r="A90" s="73"/>
      <c r="B90" s="74"/>
      <c r="C90" s="74"/>
      <c r="D90" s="73"/>
      <c r="E90" s="73"/>
      <c r="F90" s="73"/>
      <c r="G90" s="73"/>
      <c r="H90" s="73"/>
      <c r="I90" s="65"/>
      <c r="J90" s="9"/>
    </row>
    <row r="91" spans="1:10" s="72" customFormat="1" x14ac:dyDescent="0.25">
      <c r="A91" s="73"/>
      <c r="B91" s="74"/>
      <c r="C91" s="74"/>
      <c r="D91" s="73"/>
      <c r="E91" s="73"/>
      <c r="F91" s="73"/>
      <c r="G91" s="73"/>
      <c r="H91" s="73"/>
      <c r="I91" s="65"/>
      <c r="J91" s="9"/>
    </row>
    <row r="92" spans="1:10" s="72" customFormat="1" x14ac:dyDescent="0.25">
      <c r="A92" s="73"/>
      <c r="B92" s="74"/>
      <c r="C92" s="74"/>
      <c r="D92" s="73"/>
      <c r="E92" s="73"/>
      <c r="F92" s="73"/>
      <c r="G92" s="73"/>
      <c r="H92" s="73"/>
      <c r="I92" s="65"/>
      <c r="J92" s="9"/>
    </row>
    <row r="93" spans="1:10" s="72" customFormat="1" x14ac:dyDescent="0.25">
      <c r="A93" s="73"/>
      <c r="B93" s="74"/>
      <c r="C93" s="74"/>
      <c r="D93" s="73"/>
      <c r="E93" s="73"/>
      <c r="F93" s="73"/>
      <c r="G93" s="73"/>
      <c r="H93" s="73"/>
      <c r="I93" s="65"/>
      <c r="J93" s="9"/>
    </row>
    <row r="94" spans="1:10" s="72" customFormat="1" x14ac:dyDescent="0.25">
      <c r="A94" s="73"/>
      <c r="B94" s="74"/>
      <c r="C94" s="74"/>
      <c r="D94" s="73"/>
      <c r="E94" s="73"/>
      <c r="F94" s="73"/>
      <c r="G94" s="73"/>
      <c r="H94" s="73"/>
      <c r="I94" s="65"/>
      <c r="J94" s="9"/>
    </row>
    <row r="95" spans="1:10" s="72" customFormat="1" x14ac:dyDescent="0.25">
      <c r="A95" s="73"/>
      <c r="B95" s="74"/>
      <c r="C95" s="74"/>
      <c r="D95" s="73"/>
      <c r="E95" s="73"/>
      <c r="F95" s="73"/>
      <c r="G95" s="73"/>
      <c r="H95" s="73"/>
      <c r="I95" s="65"/>
      <c r="J95" s="9"/>
    </row>
    <row r="96" spans="1:10" s="72" customFormat="1" x14ac:dyDescent="0.25">
      <c r="A96" s="73"/>
      <c r="B96" s="74"/>
      <c r="C96" s="74"/>
      <c r="D96" s="73"/>
      <c r="E96" s="73"/>
      <c r="F96" s="73"/>
      <c r="G96" s="73"/>
      <c r="H96" s="73"/>
      <c r="I96" s="65"/>
      <c r="J96" s="9"/>
    </row>
    <row r="97" spans="1:10" s="72" customFormat="1" x14ac:dyDescent="0.25">
      <c r="A97" s="73"/>
      <c r="B97" s="74"/>
      <c r="C97" s="74"/>
      <c r="D97" s="73"/>
      <c r="E97" s="73"/>
      <c r="F97" s="73"/>
      <c r="G97" s="73"/>
      <c r="H97" s="73"/>
      <c r="I97" s="65"/>
      <c r="J97" s="9"/>
    </row>
    <row r="98" spans="1:10" s="72" customFormat="1" x14ac:dyDescent="0.25">
      <c r="A98" s="73"/>
      <c r="B98" s="74"/>
      <c r="C98" s="74"/>
      <c r="D98" s="73"/>
      <c r="E98" s="73"/>
      <c r="F98" s="73"/>
      <c r="G98" s="73"/>
      <c r="H98" s="73"/>
      <c r="I98" s="65"/>
      <c r="J98" s="9"/>
    </row>
    <row r="99" spans="1:10" s="72" customFormat="1" x14ac:dyDescent="0.25">
      <c r="A99" s="73"/>
      <c r="B99" s="74"/>
      <c r="C99" s="74"/>
      <c r="D99" s="73"/>
      <c r="E99" s="73"/>
      <c r="F99" s="73"/>
      <c r="G99" s="73"/>
      <c r="H99" s="73"/>
      <c r="I99" s="65"/>
      <c r="J99" s="9"/>
    </row>
    <row r="100" spans="1:10" s="72" customFormat="1" x14ac:dyDescent="0.25">
      <c r="A100" s="73"/>
      <c r="B100" s="74"/>
      <c r="C100" s="74"/>
      <c r="D100" s="73"/>
      <c r="E100" s="73"/>
      <c r="F100" s="73"/>
      <c r="G100" s="73"/>
      <c r="H100" s="73"/>
      <c r="I100" s="65"/>
      <c r="J100" s="9"/>
    </row>
    <row r="101" spans="1:10" s="72" customFormat="1" x14ac:dyDescent="0.25">
      <c r="A101" s="73"/>
      <c r="B101" s="74"/>
      <c r="C101" s="74"/>
      <c r="D101" s="73"/>
      <c r="E101" s="73"/>
      <c r="F101" s="73"/>
      <c r="G101" s="73"/>
      <c r="H101" s="73"/>
      <c r="I101" s="65"/>
      <c r="J101" s="9"/>
    </row>
    <row r="102" spans="1:10" s="72" customFormat="1" x14ac:dyDescent="0.25">
      <c r="A102" s="73"/>
      <c r="B102" s="74"/>
      <c r="C102" s="74"/>
      <c r="D102" s="73"/>
      <c r="E102" s="73"/>
      <c r="F102" s="73"/>
      <c r="G102" s="73"/>
      <c r="H102" s="73"/>
      <c r="I102" s="65"/>
      <c r="J102" s="9"/>
    </row>
    <row r="103" spans="1:10" s="72" customFormat="1" x14ac:dyDescent="0.25">
      <c r="A103" s="73"/>
      <c r="B103" s="74"/>
      <c r="C103" s="74"/>
      <c r="D103" s="73"/>
      <c r="E103" s="73"/>
      <c r="F103" s="73"/>
      <c r="G103" s="73"/>
      <c r="H103" s="73"/>
      <c r="I103" s="65"/>
      <c r="J103" s="9"/>
    </row>
    <row r="104" spans="1:10" s="72" customFormat="1" x14ac:dyDescent="0.25">
      <c r="A104" s="73"/>
      <c r="B104" s="74"/>
      <c r="C104" s="74"/>
      <c r="D104" s="73"/>
      <c r="E104" s="73"/>
      <c r="F104" s="73"/>
      <c r="G104" s="73"/>
      <c r="H104" s="73"/>
      <c r="I104" s="65"/>
      <c r="J104" s="9"/>
    </row>
    <row r="105" spans="1:10" s="72" customFormat="1" x14ac:dyDescent="0.25">
      <c r="A105" s="73"/>
      <c r="B105" s="74"/>
      <c r="C105" s="74"/>
      <c r="D105" s="73"/>
      <c r="E105" s="73"/>
      <c r="F105" s="73"/>
      <c r="G105" s="73"/>
      <c r="H105" s="73"/>
      <c r="I105" s="65"/>
      <c r="J105" s="9"/>
    </row>
    <row r="106" spans="1:10" s="72" customFormat="1" x14ac:dyDescent="0.25">
      <c r="A106" s="73"/>
      <c r="B106" s="74"/>
      <c r="C106" s="74"/>
      <c r="D106" s="73"/>
      <c r="E106" s="73"/>
      <c r="F106" s="73"/>
      <c r="G106" s="73"/>
      <c r="H106" s="73"/>
      <c r="I106" s="65"/>
      <c r="J106" s="9"/>
    </row>
    <row r="107" spans="1:10" s="72" customFormat="1" x14ac:dyDescent="0.25">
      <c r="A107" s="73"/>
      <c r="B107" s="74"/>
      <c r="C107" s="74"/>
      <c r="D107" s="73"/>
      <c r="E107" s="73"/>
      <c r="F107" s="73"/>
      <c r="G107" s="73"/>
      <c r="H107" s="73"/>
      <c r="I107" s="65"/>
      <c r="J107" s="9"/>
    </row>
    <row r="108" spans="1:10" s="72" customFormat="1" x14ac:dyDescent="0.25">
      <c r="A108" s="73"/>
      <c r="B108" s="74"/>
      <c r="C108" s="74"/>
      <c r="D108" s="73"/>
      <c r="E108" s="73"/>
      <c r="F108" s="73"/>
      <c r="G108" s="73"/>
      <c r="H108" s="73"/>
      <c r="I108" s="65"/>
      <c r="J108" s="9"/>
    </row>
    <row r="109" spans="1:10" s="72" customFormat="1" x14ac:dyDescent="0.25">
      <c r="A109" s="73"/>
      <c r="B109" s="74"/>
      <c r="C109" s="74"/>
      <c r="D109" s="73"/>
      <c r="E109" s="73"/>
      <c r="F109" s="73"/>
      <c r="G109" s="73"/>
      <c r="H109" s="73"/>
      <c r="I109" s="65"/>
      <c r="J109" s="9"/>
    </row>
    <row r="110" spans="1:10" s="72" customFormat="1" x14ac:dyDescent="0.25">
      <c r="A110" s="73"/>
      <c r="B110" s="74"/>
      <c r="C110" s="74"/>
      <c r="D110" s="73"/>
      <c r="E110" s="73"/>
      <c r="F110" s="73"/>
      <c r="G110" s="73"/>
      <c r="H110" s="73"/>
      <c r="I110" s="65"/>
      <c r="J110" s="9"/>
    </row>
    <row r="111" spans="1:10" s="72" customFormat="1" x14ac:dyDescent="0.25">
      <c r="A111" s="73"/>
      <c r="B111" s="74"/>
      <c r="C111" s="74"/>
      <c r="D111" s="73"/>
      <c r="E111" s="73"/>
      <c r="F111" s="73"/>
      <c r="G111" s="73"/>
      <c r="H111" s="73"/>
      <c r="I111" s="65"/>
      <c r="J111" s="9"/>
    </row>
    <row r="112" spans="1:10" s="72" customFormat="1" x14ac:dyDescent="0.25">
      <c r="A112" s="73"/>
      <c r="B112" s="74"/>
      <c r="C112" s="74"/>
      <c r="D112" s="73"/>
      <c r="E112" s="73"/>
      <c r="F112" s="73"/>
      <c r="G112" s="73"/>
      <c r="H112" s="73"/>
      <c r="I112" s="65"/>
      <c r="J112" s="9"/>
    </row>
    <row r="113" spans="1:10" s="72" customFormat="1" x14ac:dyDescent="0.25">
      <c r="A113" s="73"/>
      <c r="B113" s="74"/>
      <c r="C113" s="74"/>
      <c r="D113" s="73"/>
      <c r="E113" s="73"/>
      <c r="F113" s="73"/>
      <c r="G113" s="73"/>
      <c r="H113" s="73"/>
      <c r="I113" s="65"/>
      <c r="J113" s="9"/>
    </row>
    <row r="114" spans="1:10" s="72" customFormat="1" x14ac:dyDescent="0.25">
      <c r="A114" s="73"/>
      <c r="B114" s="74"/>
      <c r="C114" s="74"/>
      <c r="D114" s="73"/>
      <c r="E114" s="73"/>
      <c r="F114" s="73"/>
      <c r="G114" s="73"/>
      <c r="H114" s="73"/>
      <c r="I114" s="65"/>
      <c r="J114" s="9"/>
    </row>
    <row r="115" spans="1:10" s="72" customFormat="1" x14ac:dyDescent="0.25">
      <c r="A115" s="73"/>
      <c r="B115" s="74"/>
      <c r="C115" s="74"/>
      <c r="D115" s="73"/>
      <c r="E115" s="73"/>
      <c r="F115" s="73"/>
      <c r="G115" s="73"/>
      <c r="H115" s="73"/>
      <c r="I115" s="65"/>
      <c r="J115" s="9"/>
    </row>
    <row r="116" spans="1:10" s="72" customFormat="1" x14ac:dyDescent="0.25">
      <c r="A116" s="73"/>
      <c r="B116" s="74"/>
      <c r="C116" s="74"/>
      <c r="D116" s="73"/>
      <c r="E116" s="73"/>
      <c r="F116" s="73"/>
      <c r="G116" s="73"/>
      <c r="H116" s="73"/>
      <c r="I116" s="65"/>
      <c r="J116" s="9"/>
    </row>
    <row r="117" spans="1:10" s="72" customFormat="1" x14ac:dyDescent="0.25">
      <c r="A117" s="73"/>
      <c r="B117" s="74"/>
      <c r="C117" s="74"/>
      <c r="D117" s="73"/>
      <c r="E117" s="73"/>
      <c r="F117" s="73"/>
      <c r="G117" s="73"/>
      <c r="H117" s="73"/>
      <c r="I117" s="65"/>
      <c r="J117" s="9"/>
    </row>
    <row r="118" spans="1:10" s="72" customFormat="1" x14ac:dyDescent="0.25">
      <c r="A118" s="73"/>
      <c r="B118" s="74"/>
      <c r="C118" s="74"/>
      <c r="D118" s="73"/>
      <c r="E118" s="73"/>
      <c r="F118" s="73"/>
      <c r="G118" s="73"/>
      <c r="H118" s="73"/>
      <c r="I118" s="65"/>
      <c r="J118" s="9"/>
    </row>
    <row r="119" spans="1:10" s="72" customFormat="1" x14ac:dyDescent="0.25">
      <c r="A119" s="73"/>
      <c r="B119" s="74"/>
      <c r="C119" s="74"/>
      <c r="D119" s="73"/>
      <c r="E119" s="73"/>
      <c r="F119" s="73"/>
      <c r="G119" s="73"/>
      <c r="H119" s="73"/>
      <c r="I119" s="65"/>
      <c r="J119" s="9"/>
    </row>
    <row r="120" spans="1:10" s="72" customFormat="1" x14ac:dyDescent="0.25">
      <c r="A120" s="73"/>
      <c r="B120" s="74"/>
      <c r="C120" s="74"/>
      <c r="D120" s="73"/>
      <c r="E120" s="73"/>
      <c r="F120" s="73"/>
      <c r="G120" s="73"/>
      <c r="H120" s="73"/>
      <c r="I120" s="65"/>
      <c r="J120" s="9"/>
    </row>
    <row r="121" spans="1:10" s="72" customFormat="1" x14ac:dyDescent="0.25">
      <c r="A121" s="73"/>
      <c r="B121" s="74"/>
      <c r="C121" s="74"/>
      <c r="D121" s="73"/>
      <c r="E121" s="73"/>
      <c r="F121" s="73"/>
      <c r="G121" s="73"/>
      <c r="H121" s="73"/>
      <c r="I121" s="65"/>
      <c r="J121" s="9"/>
    </row>
    <row r="122" spans="1:10" s="72" customFormat="1" x14ac:dyDescent="0.25">
      <c r="A122" s="73"/>
      <c r="B122" s="74"/>
      <c r="C122" s="74"/>
      <c r="D122" s="73"/>
      <c r="E122" s="73"/>
      <c r="F122" s="73"/>
      <c r="G122" s="73"/>
      <c r="H122" s="73"/>
      <c r="I122" s="65"/>
      <c r="J122" s="9"/>
    </row>
    <row r="123" spans="1:10" s="72" customFormat="1" x14ac:dyDescent="0.25">
      <c r="A123" s="73"/>
      <c r="B123" s="74"/>
      <c r="C123" s="74"/>
      <c r="D123" s="73"/>
      <c r="E123" s="73"/>
      <c r="F123" s="73"/>
      <c r="G123" s="73"/>
      <c r="H123" s="73"/>
      <c r="I123" s="65"/>
      <c r="J123" s="9"/>
    </row>
    <row r="124" spans="1:10" s="72" customFormat="1" x14ac:dyDescent="0.25">
      <c r="A124" s="73"/>
      <c r="B124" s="74"/>
      <c r="C124" s="74"/>
      <c r="D124" s="73"/>
      <c r="E124" s="73"/>
      <c r="F124" s="73"/>
      <c r="G124" s="73"/>
      <c r="H124" s="73"/>
      <c r="I124" s="65"/>
      <c r="J124" s="9"/>
    </row>
    <row r="125" spans="1:10" s="72" customFormat="1" x14ac:dyDescent="0.25">
      <c r="A125" s="73"/>
      <c r="B125" s="74"/>
      <c r="C125" s="74"/>
      <c r="D125" s="73"/>
      <c r="E125" s="73"/>
      <c r="F125" s="73"/>
      <c r="G125" s="73"/>
      <c r="H125" s="73"/>
      <c r="I125" s="65"/>
      <c r="J125" s="9"/>
    </row>
    <row r="126" spans="1:10" s="72" customFormat="1" x14ac:dyDescent="0.25">
      <c r="A126" s="73"/>
      <c r="B126" s="74"/>
      <c r="C126" s="74"/>
      <c r="D126" s="73"/>
      <c r="E126" s="73"/>
      <c r="F126" s="73"/>
      <c r="G126" s="73"/>
      <c r="H126" s="73"/>
      <c r="I126" s="65"/>
      <c r="J126" s="9"/>
    </row>
    <row r="127" spans="1:10" s="72" customFormat="1" x14ac:dyDescent="0.25">
      <c r="A127" s="73"/>
      <c r="B127" s="74"/>
      <c r="C127" s="74"/>
      <c r="D127" s="73"/>
      <c r="E127" s="73"/>
      <c r="F127" s="73"/>
      <c r="G127" s="73"/>
      <c r="H127" s="73"/>
      <c r="I127" s="65"/>
      <c r="J127" s="9"/>
    </row>
    <row r="128" spans="1:10" s="72" customFormat="1" x14ac:dyDescent="0.25">
      <c r="A128" s="73"/>
      <c r="B128" s="74"/>
      <c r="C128" s="74"/>
      <c r="D128" s="73"/>
      <c r="E128" s="73"/>
      <c r="F128" s="73"/>
      <c r="G128" s="73"/>
      <c r="H128" s="73"/>
      <c r="I128" s="65"/>
      <c r="J128" s="9"/>
    </row>
    <row r="129" spans="1:10" s="72" customFormat="1" x14ac:dyDescent="0.25">
      <c r="A129" s="73"/>
      <c r="B129" s="74"/>
      <c r="C129" s="74"/>
      <c r="D129" s="73"/>
      <c r="E129" s="73"/>
      <c r="F129" s="73"/>
      <c r="G129" s="73"/>
      <c r="H129" s="73"/>
      <c r="I129" s="65"/>
      <c r="J129" s="9"/>
    </row>
    <row r="130" spans="1:10" s="72" customFormat="1" x14ac:dyDescent="0.25">
      <c r="A130" s="73"/>
      <c r="B130" s="74"/>
      <c r="C130" s="74"/>
      <c r="D130" s="73"/>
      <c r="E130" s="73"/>
      <c r="F130" s="73"/>
      <c r="G130" s="73"/>
      <c r="H130" s="73"/>
      <c r="I130" s="65"/>
      <c r="J130" s="9"/>
    </row>
    <row r="131" spans="1:10" s="72" customFormat="1" x14ac:dyDescent="0.25">
      <c r="A131" s="73"/>
      <c r="B131" s="74"/>
      <c r="C131" s="74"/>
      <c r="D131" s="73"/>
      <c r="E131" s="73"/>
      <c r="F131" s="73"/>
      <c r="G131" s="73"/>
      <c r="H131" s="73"/>
      <c r="I131" s="65"/>
      <c r="J131" s="9"/>
    </row>
    <row r="132" spans="1:10" s="72" customFormat="1" x14ac:dyDescent="0.25">
      <c r="A132" s="73"/>
      <c r="B132" s="74"/>
      <c r="C132" s="74"/>
      <c r="D132" s="73"/>
      <c r="E132" s="73"/>
      <c r="F132" s="73"/>
      <c r="G132" s="73"/>
      <c r="H132" s="73"/>
      <c r="I132" s="65"/>
      <c r="J132" s="9"/>
    </row>
    <row r="133" spans="1:10" s="72" customFormat="1" x14ac:dyDescent="0.25">
      <c r="A133" s="73"/>
      <c r="B133" s="74"/>
      <c r="C133" s="74"/>
      <c r="D133" s="73"/>
      <c r="E133" s="73"/>
      <c r="F133" s="73"/>
      <c r="G133" s="73"/>
      <c r="H133" s="73"/>
      <c r="I133" s="65"/>
      <c r="J133" s="9"/>
    </row>
    <row r="134" spans="1:10" s="72" customFormat="1" x14ac:dyDescent="0.25">
      <c r="A134" s="73"/>
      <c r="B134" s="74"/>
      <c r="C134" s="74"/>
      <c r="D134" s="73"/>
      <c r="E134" s="73"/>
      <c r="F134" s="73"/>
      <c r="G134" s="73"/>
      <c r="H134" s="73"/>
      <c r="I134" s="65"/>
      <c r="J134" s="9"/>
    </row>
    <row r="135" spans="1:10" s="72" customFormat="1" x14ac:dyDescent="0.25">
      <c r="A135" s="73"/>
      <c r="B135" s="74"/>
      <c r="C135" s="74"/>
      <c r="D135" s="73"/>
      <c r="E135" s="73"/>
      <c r="F135" s="73"/>
      <c r="G135" s="73"/>
      <c r="H135" s="73"/>
      <c r="I135" s="65"/>
      <c r="J135" s="9"/>
    </row>
    <row r="136" spans="1:10" s="72" customFormat="1" x14ac:dyDescent="0.25">
      <c r="A136" s="73"/>
      <c r="B136" s="74"/>
      <c r="C136" s="74"/>
      <c r="D136" s="73"/>
      <c r="E136" s="73"/>
      <c r="F136" s="73"/>
      <c r="G136" s="73"/>
      <c r="H136" s="73"/>
      <c r="I136" s="65"/>
      <c r="J136" s="9"/>
    </row>
    <row r="137" spans="1:10" s="72" customFormat="1" x14ac:dyDescent="0.25">
      <c r="A137" s="73"/>
      <c r="B137" s="74"/>
      <c r="C137" s="74"/>
      <c r="D137" s="73"/>
      <c r="E137" s="73"/>
      <c r="F137" s="73"/>
      <c r="G137" s="73"/>
      <c r="H137" s="73"/>
      <c r="I137" s="65"/>
      <c r="J137" s="9"/>
    </row>
    <row r="138" spans="1:10" s="72" customFormat="1" x14ac:dyDescent="0.25">
      <c r="A138" s="73"/>
      <c r="B138" s="74"/>
      <c r="C138" s="74"/>
      <c r="D138" s="73"/>
      <c r="E138" s="73"/>
      <c r="F138" s="73"/>
      <c r="G138" s="73"/>
      <c r="H138" s="73"/>
      <c r="I138" s="65"/>
      <c r="J138" s="9"/>
    </row>
    <row r="139" spans="1:10" s="72" customFormat="1" x14ac:dyDescent="0.25">
      <c r="A139" s="73"/>
      <c r="B139" s="74"/>
      <c r="C139" s="74"/>
      <c r="D139" s="73"/>
      <c r="E139" s="73"/>
      <c r="F139" s="73"/>
      <c r="G139" s="73"/>
      <c r="H139" s="73"/>
      <c r="I139" s="65"/>
      <c r="J139" s="9"/>
    </row>
    <row r="140" spans="1:10" s="72" customFormat="1" x14ac:dyDescent="0.25">
      <c r="A140" s="73"/>
      <c r="B140" s="74"/>
      <c r="C140" s="74"/>
      <c r="D140" s="73"/>
      <c r="E140" s="73"/>
      <c r="F140" s="73"/>
      <c r="G140" s="73"/>
      <c r="H140" s="73"/>
      <c r="I140" s="65"/>
      <c r="J140" s="9"/>
    </row>
    <row r="141" spans="1:10" s="72" customFormat="1" x14ac:dyDescent="0.25">
      <c r="A141" s="73"/>
      <c r="B141" s="74"/>
      <c r="C141" s="74"/>
      <c r="D141" s="73"/>
      <c r="E141" s="73"/>
      <c r="F141" s="73"/>
      <c r="G141" s="73"/>
      <c r="H141" s="73"/>
      <c r="I141" s="65"/>
      <c r="J141" s="9"/>
    </row>
    <row r="142" spans="1:10" s="72" customFormat="1" x14ac:dyDescent="0.25">
      <c r="A142" s="73"/>
      <c r="B142" s="74"/>
      <c r="C142" s="74"/>
      <c r="D142" s="73"/>
      <c r="E142" s="73"/>
      <c r="F142" s="73"/>
      <c r="G142" s="73"/>
      <c r="H142" s="73"/>
      <c r="I142" s="65"/>
      <c r="J142" s="9"/>
    </row>
    <row r="143" spans="1:10" s="72" customFormat="1" x14ac:dyDescent="0.25">
      <c r="A143" s="73"/>
      <c r="B143" s="74"/>
      <c r="C143" s="74"/>
      <c r="D143" s="73"/>
      <c r="E143" s="73"/>
      <c r="F143" s="73"/>
      <c r="G143" s="73"/>
      <c r="H143" s="73"/>
      <c r="I143" s="65"/>
      <c r="J143" s="9"/>
    </row>
    <row r="144" spans="1:10" s="72" customFormat="1" x14ac:dyDescent="0.25">
      <c r="A144" s="73"/>
      <c r="B144" s="74"/>
      <c r="C144" s="74"/>
      <c r="D144" s="73"/>
      <c r="E144" s="73"/>
      <c r="F144" s="73"/>
      <c r="G144" s="73"/>
      <c r="H144" s="73"/>
      <c r="I144" s="65"/>
      <c r="J144" s="9"/>
    </row>
    <row r="145" spans="1:10" s="72" customFormat="1" x14ac:dyDescent="0.25">
      <c r="A145" s="73"/>
      <c r="B145" s="74"/>
      <c r="C145" s="74"/>
      <c r="D145" s="73"/>
      <c r="E145" s="73"/>
      <c r="F145" s="73"/>
      <c r="G145" s="73"/>
      <c r="H145" s="73"/>
      <c r="I145" s="65"/>
      <c r="J145" s="9"/>
    </row>
    <row r="146" spans="1:10" s="72" customFormat="1" x14ac:dyDescent="0.25">
      <c r="A146" s="73"/>
      <c r="B146" s="74"/>
      <c r="C146" s="74"/>
      <c r="D146" s="73"/>
      <c r="E146" s="73"/>
      <c r="F146" s="73"/>
      <c r="G146" s="73"/>
      <c r="H146" s="73"/>
      <c r="I146" s="65"/>
      <c r="J146" s="9"/>
    </row>
    <row r="147" spans="1:10" s="72" customFormat="1" x14ac:dyDescent="0.25">
      <c r="A147" s="73"/>
      <c r="B147" s="74"/>
      <c r="C147" s="74"/>
      <c r="D147" s="73"/>
      <c r="E147" s="73"/>
      <c r="F147" s="73"/>
      <c r="G147" s="73"/>
      <c r="H147" s="73"/>
      <c r="I147" s="65"/>
      <c r="J147" s="9"/>
    </row>
    <row r="148" spans="1:10" s="72" customFormat="1" x14ac:dyDescent="0.25">
      <c r="A148" s="73"/>
      <c r="B148" s="74"/>
      <c r="C148" s="74"/>
      <c r="D148" s="73"/>
      <c r="E148" s="73"/>
      <c r="F148" s="73"/>
      <c r="G148" s="73"/>
      <c r="H148" s="73"/>
      <c r="I148" s="65"/>
      <c r="J148" s="9"/>
    </row>
    <row r="149" spans="1:10" s="72" customFormat="1" x14ac:dyDescent="0.25">
      <c r="A149" s="73"/>
      <c r="B149" s="74"/>
      <c r="C149" s="74"/>
      <c r="D149" s="73"/>
      <c r="E149" s="73"/>
      <c r="F149" s="73"/>
      <c r="G149" s="73"/>
      <c r="H149" s="73"/>
      <c r="I149" s="65"/>
      <c r="J149" s="9"/>
    </row>
    <row r="150" spans="1:10" s="72" customFormat="1" x14ac:dyDescent="0.25">
      <c r="A150" s="73"/>
      <c r="B150" s="74"/>
      <c r="C150" s="74"/>
      <c r="D150" s="73"/>
      <c r="E150" s="73"/>
      <c r="F150" s="73"/>
      <c r="G150" s="73"/>
      <c r="H150" s="73"/>
      <c r="I150" s="65"/>
      <c r="J150" s="9"/>
    </row>
    <row r="151" spans="1:10" s="72" customFormat="1" x14ac:dyDescent="0.25">
      <c r="A151" s="73"/>
      <c r="B151" s="74"/>
      <c r="C151" s="74"/>
      <c r="D151" s="73"/>
      <c r="E151" s="73"/>
      <c r="F151" s="73"/>
      <c r="G151" s="73"/>
      <c r="H151" s="73"/>
      <c r="I151" s="65"/>
      <c r="J151" s="9"/>
    </row>
    <row r="152" spans="1:10" s="72" customFormat="1" x14ac:dyDescent="0.25">
      <c r="A152" s="73"/>
      <c r="B152" s="74"/>
      <c r="C152" s="74"/>
      <c r="D152" s="73"/>
      <c r="E152" s="73"/>
      <c r="F152" s="73"/>
      <c r="G152" s="73"/>
      <c r="H152" s="73"/>
      <c r="I152" s="65"/>
      <c r="J152" s="9"/>
    </row>
    <row r="153" spans="1:10" s="72" customFormat="1" x14ac:dyDescent="0.25">
      <c r="A153" s="73"/>
      <c r="B153" s="74"/>
      <c r="C153" s="74"/>
      <c r="D153" s="73"/>
      <c r="E153" s="73"/>
      <c r="F153" s="73"/>
      <c r="G153" s="73"/>
      <c r="H153" s="73"/>
      <c r="I153" s="65"/>
      <c r="J153" s="9"/>
    </row>
    <row r="154" spans="1:10" s="72" customFormat="1" x14ac:dyDescent="0.25">
      <c r="A154" s="73"/>
      <c r="B154" s="74"/>
      <c r="C154" s="74"/>
      <c r="D154" s="73"/>
      <c r="E154" s="73"/>
      <c r="F154" s="73"/>
      <c r="G154" s="73"/>
      <c r="H154" s="73"/>
      <c r="I154" s="65"/>
      <c r="J154" s="9"/>
    </row>
    <row r="155" spans="1:10" s="72" customFormat="1" x14ac:dyDescent="0.25">
      <c r="A155" s="73"/>
      <c r="B155" s="74"/>
      <c r="C155" s="74"/>
      <c r="D155" s="73"/>
      <c r="E155" s="73"/>
      <c r="F155" s="73"/>
      <c r="G155" s="73"/>
      <c r="H155" s="73"/>
      <c r="I155" s="65"/>
      <c r="J155" s="9"/>
    </row>
    <row r="156" spans="1:10" s="72" customFormat="1" x14ac:dyDescent="0.25">
      <c r="A156" s="73"/>
      <c r="B156" s="74"/>
      <c r="C156" s="74"/>
      <c r="D156" s="73"/>
      <c r="E156" s="73"/>
      <c r="F156" s="73"/>
      <c r="G156" s="73"/>
      <c r="H156" s="73"/>
      <c r="I156" s="65"/>
      <c r="J156" s="9"/>
    </row>
    <row r="157" spans="1:10" s="72" customFormat="1" x14ac:dyDescent="0.25">
      <c r="A157" s="73"/>
      <c r="B157" s="74"/>
      <c r="C157" s="74"/>
      <c r="D157" s="73"/>
      <c r="E157" s="73"/>
      <c r="F157" s="73"/>
      <c r="G157" s="73"/>
      <c r="H157" s="73"/>
      <c r="I157" s="65"/>
      <c r="J157" s="9"/>
    </row>
    <row r="158" spans="1:10" s="72" customFormat="1" x14ac:dyDescent="0.25">
      <c r="A158" s="73"/>
      <c r="B158" s="74"/>
      <c r="C158" s="74"/>
      <c r="D158" s="73"/>
      <c r="E158" s="73"/>
      <c r="F158" s="73"/>
      <c r="G158" s="73"/>
      <c r="H158" s="73"/>
      <c r="I158" s="65"/>
      <c r="J158" s="9"/>
    </row>
    <row r="159" spans="1:10" s="72" customFormat="1" x14ac:dyDescent="0.25">
      <c r="A159" s="73"/>
      <c r="B159" s="74"/>
      <c r="C159" s="74"/>
      <c r="D159" s="73"/>
      <c r="E159" s="73"/>
      <c r="F159" s="73"/>
      <c r="G159" s="73"/>
      <c r="H159" s="73"/>
      <c r="I159" s="65"/>
      <c r="J159" s="9"/>
    </row>
    <row r="160" spans="1:10" s="72" customFormat="1" x14ac:dyDescent="0.25">
      <c r="A160" s="73"/>
      <c r="B160" s="74"/>
      <c r="C160" s="74"/>
      <c r="D160" s="73"/>
      <c r="E160" s="73"/>
      <c r="F160" s="73"/>
      <c r="G160" s="73"/>
      <c r="H160" s="73"/>
      <c r="I160" s="65"/>
      <c r="J160" s="9"/>
    </row>
    <row r="161" spans="1:10" s="72" customFormat="1" x14ac:dyDescent="0.25">
      <c r="A161" s="73"/>
      <c r="B161" s="74"/>
      <c r="C161" s="74"/>
      <c r="D161" s="73"/>
      <c r="E161" s="73"/>
      <c r="F161" s="73"/>
      <c r="G161" s="73"/>
      <c r="H161" s="73"/>
      <c r="I161" s="65"/>
      <c r="J161" s="9"/>
    </row>
    <row r="162" spans="1:10" s="72" customFormat="1" x14ac:dyDescent="0.25">
      <c r="A162" s="73"/>
      <c r="B162" s="74"/>
      <c r="C162" s="74"/>
      <c r="D162" s="73"/>
      <c r="E162" s="73"/>
      <c r="F162" s="73"/>
      <c r="G162" s="73"/>
      <c r="H162" s="73"/>
      <c r="I162" s="65"/>
      <c r="J162" s="9"/>
    </row>
    <row r="163" spans="1:10" s="72" customFormat="1" x14ac:dyDescent="0.25">
      <c r="A163" s="73"/>
      <c r="B163" s="74"/>
      <c r="C163" s="74"/>
      <c r="D163" s="73"/>
      <c r="E163" s="73"/>
      <c r="F163" s="73"/>
      <c r="G163" s="73"/>
      <c r="H163" s="73"/>
      <c r="I163" s="65"/>
      <c r="J163" s="9"/>
    </row>
    <row r="164" spans="1:10" s="72" customFormat="1" x14ac:dyDescent="0.25">
      <c r="A164" s="73"/>
      <c r="B164" s="74"/>
      <c r="C164" s="74"/>
      <c r="D164" s="73"/>
      <c r="E164" s="73"/>
      <c r="F164" s="73"/>
      <c r="G164" s="73"/>
      <c r="H164" s="73"/>
      <c r="I164" s="65"/>
      <c r="J164" s="9"/>
    </row>
    <row r="165" spans="1:10" s="72" customFormat="1" x14ac:dyDescent="0.25">
      <c r="A165" s="73"/>
      <c r="B165" s="74"/>
      <c r="C165" s="74"/>
      <c r="D165" s="73"/>
      <c r="E165" s="73"/>
      <c r="F165" s="73"/>
      <c r="G165" s="73"/>
      <c r="H165" s="73"/>
      <c r="I165" s="65"/>
      <c r="J165" s="9"/>
    </row>
    <row r="166" spans="1:10" s="72" customFormat="1" x14ac:dyDescent="0.25">
      <c r="A166" s="73"/>
      <c r="B166" s="74"/>
      <c r="C166" s="74"/>
      <c r="D166" s="73"/>
      <c r="E166" s="73"/>
      <c r="F166" s="73"/>
      <c r="G166" s="73"/>
      <c r="H166" s="73"/>
      <c r="I166" s="65"/>
      <c r="J166" s="9"/>
    </row>
    <row r="167" spans="1:10" s="72" customFormat="1" x14ac:dyDescent="0.25">
      <c r="A167" s="73"/>
      <c r="B167" s="74"/>
      <c r="C167" s="74"/>
      <c r="D167" s="73"/>
      <c r="E167" s="73"/>
      <c r="F167" s="73"/>
      <c r="G167" s="73"/>
      <c r="H167" s="73"/>
      <c r="I167" s="65"/>
      <c r="J167" s="9"/>
    </row>
    <row r="168" spans="1:10" s="72" customFormat="1" x14ac:dyDescent="0.25">
      <c r="A168" s="73"/>
      <c r="B168" s="74"/>
      <c r="C168" s="74"/>
      <c r="D168" s="73"/>
      <c r="E168" s="73"/>
      <c r="F168" s="73"/>
      <c r="G168" s="73"/>
      <c r="H168" s="73"/>
      <c r="I168" s="65"/>
      <c r="J168" s="9"/>
    </row>
    <row r="169" spans="1:10" s="72" customFormat="1" x14ac:dyDescent="0.25">
      <c r="A169" s="73"/>
      <c r="B169" s="74"/>
      <c r="C169" s="74"/>
      <c r="D169" s="73"/>
      <c r="E169" s="73"/>
      <c r="F169" s="73"/>
      <c r="G169" s="73"/>
      <c r="H169" s="73"/>
      <c r="I169" s="65"/>
      <c r="J169" s="9"/>
    </row>
    <row r="170" spans="1:10" s="72" customFormat="1" x14ac:dyDescent="0.25">
      <c r="A170" s="73"/>
      <c r="B170" s="74"/>
      <c r="C170" s="74"/>
      <c r="D170" s="73"/>
      <c r="E170" s="73"/>
      <c r="F170" s="73"/>
      <c r="G170" s="73"/>
      <c r="H170" s="73"/>
      <c r="I170" s="65"/>
      <c r="J170" s="9"/>
    </row>
    <row r="171" spans="1:10" s="72" customFormat="1" x14ac:dyDescent="0.25">
      <c r="A171" s="73"/>
      <c r="B171" s="74"/>
      <c r="C171" s="74"/>
      <c r="D171" s="73"/>
      <c r="E171" s="73"/>
      <c r="F171" s="73"/>
      <c r="G171" s="73"/>
      <c r="H171" s="73"/>
      <c r="I171" s="65"/>
      <c r="J171" s="9"/>
    </row>
    <row r="172" spans="1:10" s="72" customFormat="1" x14ac:dyDescent="0.25">
      <c r="A172" s="73"/>
      <c r="B172" s="74"/>
      <c r="C172" s="74"/>
      <c r="D172" s="73"/>
      <c r="E172" s="73"/>
      <c r="F172" s="73"/>
      <c r="G172" s="73"/>
      <c r="H172" s="73"/>
      <c r="I172" s="65"/>
      <c r="J172" s="9"/>
    </row>
    <row r="173" spans="1:10" s="72" customFormat="1" x14ac:dyDescent="0.25">
      <c r="A173" s="73"/>
      <c r="B173" s="74"/>
      <c r="C173" s="74"/>
      <c r="D173" s="73"/>
      <c r="E173" s="73"/>
      <c r="F173" s="73"/>
      <c r="G173" s="73"/>
      <c r="H173" s="73"/>
      <c r="I173" s="65"/>
      <c r="J173" s="9"/>
    </row>
    <row r="174" spans="1:10" s="72" customFormat="1" x14ac:dyDescent="0.25">
      <c r="A174" s="73"/>
      <c r="B174" s="74"/>
      <c r="C174" s="74"/>
      <c r="D174" s="73"/>
      <c r="E174" s="73"/>
      <c r="F174" s="73"/>
      <c r="G174" s="73"/>
      <c r="H174" s="73"/>
      <c r="I174" s="65"/>
      <c r="J174" s="9"/>
    </row>
    <row r="175" spans="1:10" s="72" customFormat="1" x14ac:dyDescent="0.25">
      <c r="A175" s="73"/>
      <c r="B175" s="74"/>
      <c r="C175" s="74"/>
      <c r="D175" s="73"/>
      <c r="E175" s="73"/>
      <c r="F175" s="73"/>
      <c r="G175" s="73"/>
      <c r="H175" s="73"/>
      <c r="I175" s="65"/>
      <c r="J175" s="9"/>
    </row>
    <row r="176" spans="1:10" s="72" customFormat="1" x14ac:dyDescent="0.25">
      <c r="A176" s="73"/>
      <c r="B176" s="74"/>
      <c r="C176" s="74"/>
      <c r="D176" s="73"/>
      <c r="E176" s="73"/>
      <c r="F176" s="73"/>
      <c r="G176" s="73"/>
      <c r="H176" s="73"/>
      <c r="I176" s="65"/>
      <c r="J176" s="9"/>
    </row>
    <row r="177" spans="1:10" s="72" customFormat="1" x14ac:dyDescent="0.25">
      <c r="A177" s="73"/>
      <c r="B177" s="74"/>
      <c r="C177" s="74"/>
      <c r="D177" s="73"/>
      <c r="E177" s="73"/>
      <c r="F177" s="73"/>
      <c r="G177" s="73"/>
      <c r="H177" s="73"/>
      <c r="I177" s="65"/>
      <c r="J177" s="9"/>
    </row>
    <row r="178" spans="1:10" s="72" customFormat="1" x14ac:dyDescent="0.25">
      <c r="A178" s="73"/>
      <c r="B178" s="74"/>
      <c r="C178" s="74"/>
      <c r="D178" s="73"/>
      <c r="E178" s="73"/>
      <c r="F178" s="73"/>
      <c r="G178" s="73"/>
      <c r="H178" s="73"/>
      <c r="I178" s="65"/>
      <c r="J178" s="9"/>
    </row>
    <row r="179" spans="1:10" s="72" customFormat="1" x14ac:dyDescent="0.25">
      <c r="A179" s="73"/>
      <c r="B179" s="74"/>
      <c r="C179" s="74"/>
      <c r="D179" s="73"/>
      <c r="E179" s="73"/>
      <c r="F179" s="73"/>
      <c r="G179" s="73"/>
      <c r="H179" s="73"/>
      <c r="I179" s="65"/>
      <c r="J179" s="9"/>
    </row>
    <row r="180" spans="1:10" s="72" customFormat="1" x14ac:dyDescent="0.25">
      <c r="A180" s="73"/>
      <c r="B180" s="74"/>
      <c r="C180" s="74"/>
      <c r="D180" s="73"/>
      <c r="E180" s="73"/>
      <c r="F180" s="73"/>
      <c r="G180" s="73"/>
      <c r="H180" s="73"/>
      <c r="I180" s="65"/>
      <c r="J180" s="9"/>
    </row>
    <row r="181" spans="1:10" s="72" customFormat="1" x14ac:dyDescent="0.25">
      <c r="A181" s="73"/>
      <c r="B181" s="74"/>
      <c r="C181" s="74"/>
      <c r="D181" s="73"/>
      <c r="E181" s="73"/>
      <c r="F181" s="73"/>
      <c r="G181" s="73"/>
      <c r="H181" s="73"/>
      <c r="I181" s="65"/>
      <c r="J181" s="9"/>
    </row>
    <row r="182" spans="1:10" s="72" customFormat="1" x14ac:dyDescent="0.25">
      <c r="A182" s="73"/>
      <c r="B182" s="74"/>
      <c r="C182" s="74"/>
      <c r="D182" s="73"/>
      <c r="E182" s="73"/>
      <c r="F182" s="73"/>
      <c r="G182" s="73"/>
      <c r="H182" s="73"/>
      <c r="I182" s="65"/>
      <c r="J182" s="9"/>
    </row>
    <row r="183" spans="1:10" s="72" customFormat="1" x14ac:dyDescent="0.25">
      <c r="A183" s="73"/>
      <c r="B183" s="74"/>
      <c r="C183" s="74"/>
      <c r="D183" s="73"/>
      <c r="E183" s="73"/>
      <c r="F183" s="73"/>
      <c r="G183" s="73"/>
      <c r="H183" s="73"/>
      <c r="I183" s="65"/>
      <c r="J183" s="9"/>
    </row>
    <row r="184" spans="1:10" s="72" customFormat="1" x14ac:dyDescent="0.25">
      <c r="A184" s="73"/>
      <c r="B184" s="74"/>
      <c r="C184" s="74"/>
      <c r="D184" s="73"/>
      <c r="E184" s="73"/>
      <c r="F184" s="73"/>
      <c r="G184" s="73"/>
      <c r="H184" s="73"/>
      <c r="I184" s="65"/>
      <c r="J184" s="9"/>
    </row>
    <row r="185" spans="1:10" s="72" customFormat="1" x14ac:dyDescent="0.25">
      <c r="A185" s="73"/>
      <c r="B185" s="74"/>
      <c r="C185" s="74"/>
      <c r="D185" s="73"/>
      <c r="E185" s="73"/>
      <c r="F185" s="73"/>
      <c r="G185" s="73"/>
      <c r="H185" s="73"/>
      <c r="I185" s="65"/>
      <c r="J185" s="9"/>
    </row>
    <row r="186" spans="1:10" s="72" customFormat="1" x14ac:dyDescent="0.25">
      <c r="A186" s="73"/>
      <c r="B186" s="74"/>
      <c r="C186" s="74"/>
      <c r="D186" s="73"/>
      <c r="E186" s="73"/>
      <c r="F186" s="73"/>
      <c r="G186" s="73"/>
      <c r="H186" s="73"/>
      <c r="I186" s="65"/>
      <c r="J186" s="9"/>
    </row>
    <row r="187" spans="1:10" s="72" customFormat="1" x14ac:dyDescent="0.25">
      <c r="A187" s="73"/>
      <c r="B187" s="74"/>
      <c r="C187" s="74"/>
      <c r="D187" s="73"/>
      <c r="E187" s="73"/>
      <c r="F187" s="73"/>
      <c r="G187" s="73"/>
      <c r="H187" s="73"/>
      <c r="I187" s="65"/>
      <c r="J187" s="9"/>
    </row>
    <row r="188" spans="1:10" s="72" customFormat="1" x14ac:dyDescent="0.25">
      <c r="A188" s="73"/>
      <c r="B188" s="74"/>
      <c r="C188" s="74"/>
      <c r="D188" s="73"/>
      <c r="E188" s="73"/>
      <c r="F188" s="73"/>
      <c r="G188" s="73"/>
      <c r="H188" s="73"/>
      <c r="I188" s="65"/>
      <c r="J188" s="9"/>
    </row>
    <row r="189" spans="1:10" s="72" customFormat="1" x14ac:dyDescent="0.25">
      <c r="A189" s="73"/>
      <c r="B189" s="74"/>
      <c r="C189" s="74"/>
      <c r="D189" s="73"/>
      <c r="E189" s="73"/>
      <c r="F189" s="73"/>
      <c r="G189" s="73"/>
      <c r="H189" s="73"/>
      <c r="I189" s="65"/>
      <c r="J189" s="9"/>
    </row>
    <row r="190" spans="1:10" s="72" customFormat="1" x14ac:dyDescent="0.25">
      <c r="A190" s="73"/>
      <c r="B190" s="74"/>
      <c r="C190" s="74"/>
      <c r="D190" s="73"/>
      <c r="E190" s="73"/>
      <c r="F190" s="73"/>
      <c r="G190" s="73"/>
      <c r="H190" s="73"/>
      <c r="I190" s="65"/>
      <c r="J190" s="9"/>
    </row>
    <row r="191" spans="1:10" s="72" customFormat="1" x14ac:dyDescent="0.25">
      <c r="A191" s="73"/>
      <c r="B191" s="74"/>
      <c r="C191" s="74"/>
      <c r="D191" s="73"/>
      <c r="E191" s="73"/>
      <c r="F191" s="73"/>
      <c r="G191" s="73"/>
      <c r="H191" s="73"/>
      <c r="I191" s="65"/>
      <c r="J191" s="9"/>
    </row>
    <row r="192" spans="1:10" s="72" customFormat="1" x14ac:dyDescent="0.25">
      <c r="A192" s="73"/>
      <c r="B192" s="74"/>
      <c r="C192" s="74"/>
      <c r="D192" s="73"/>
      <c r="E192" s="73"/>
      <c r="F192" s="73"/>
      <c r="G192" s="73"/>
      <c r="H192" s="73"/>
      <c r="I192" s="65"/>
      <c r="J192" s="9"/>
    </row>
    <row r="193" spans="1:10" s="72" customFormat="1" x14ac:dyDescent="0.25">
      <c r="A193" s="73"/>
      <c r="B193" s="74"/>
      <c r="C193" s="74"/>
      <c r="D193" s="73"/>
      <c r="E193" s="73"/>
      <c r="F193" s="73"/>
      <c r="G193" s="73"/>
      <c r="H193" s="73"/>
      <c r="I193" s="65"/>
      <c r="J193" s="9"/>
    </row>
    <row r="194" spans="1:10" s="72" customFormat="1" x14ac:dyDescent="0.25">
      <c r="A194" s="73"/>
      <c r="B194" s="74"/>
      <c r="C194" s="74"/>
      <c r="D194" s="73"/>
      <c r="E194" s="73"/>
      <c r="F194" s="73"/>
      <c r="G194" s="73"/>
      <c r="H194" s="73"/>
      <c r="I194" s="65"/>
      <c r="J194" s="9"/>
    </row>
    <row r="195" spans="1:10" s="72" customFormat="1" x14ac:dyDescent="0.25">
      <c r="A195" s="73"/>
      <c r="B195" s="74"/>
      <c r="C195" s="74"/>
      <c r="D195" s="73"/>
      <c r="E195" s="73"/>
      <c r="F195" s="73"/>
      <c r="G195" s="73"/>
      <c r="H195" s="73"/>
      <c r="I195" s="65"/>
      <c r="J195" s="9"/>
    </row>
    <row r="196" spans="1:10" s="72" customFormat="1" x14ac:dyDescent="0.25">
      <c r="A196" s="73"/>
      <c r="B196" s="74"/>
      <c r="C196" s="74"/>
      <c r="D196" s="73"/>
      <c r="E196" s="73"/>
      <c r="F196" s="73"/>
      <c r="G196" s="73"/>
      <c r="H196" s="73"/>
      <c r="I196" s="65"/>
      <c r="J196" s="9"/>
    </row>
    <row r="197" spans="1:10" s="72" customFormat="1" x14ac:dyDescent="0.25">
      <c r="A197" s="73"/>
      <c r="B197" s="74"/>
      <c r="C197" s="74"/>
      <c r="D197" s="73"/>
      <c r="E197" s="73"/>
      <c r="F197" s="73"/>
      <c r="G197" s="73"/>
      <c r="H197" s="73"/>
      <c r="I197" s="65"/>
      <c r="J197" s="9"/>
    </row>
    <row r="198" spans="1:10" s="72" customFormat="1" x14ac:dyDescent="0.25">
      <c r="A198" s="73"/>
      <c r="B198" s="74"/>
      <c r="C198" s="74"/>
      <c r="D198" s="73"/>
      <c r="E198" s="73"/>
      <c r="F198" s="73"/>
      <c r="G198" s="73"/>
      <c r="H198" s="73"/>
      <c r="I198" s="65"/>
      <c r="J198" s="9"/>
    </row>
    <row r="199" spans="1:10" s="72" customFormat="1" x14ac:dyDescent="0.25">
      <c r="A199" s="73"/>
      <c r="B199" s="74"/>
      <c r="C199" s="74"/>
      <c r="D199" s="73"/>
      <c r="E199" s="73"/>
      <c r="F199" s="73"/>
      <c r="G199" s="73"/>
      <c r="H199" s="73"/>
      <c r="I199" s="65"/>
      <c r="J199" s="9"/>
    </row>
    <row r="200" spans="1:10" s="72" customFormat="1" x14ac:dyDescent="0.25">
      <c r="A200" s="73"/>
      <c r="B200" s="74"/>
      <c r="C200" s="74"/>
      <c r="D200" s="73"/>
      <c r="E200" s="73"/>
      <c r="F200" s="73"/>
      <c r="G200" s="73"/>
      <c r="H200" s="73"/>
      <c r="I200" s="65"/>
      <c r="J200" s="9"/>
    </row>
    <row r="201" spans="1:10" s="72" customFormat="1" x14ac:dyDescent="0.25">
      <c r="A201" s="73"/>
      <c r="B201" s="74"/>
      <c r="C201" s="74"/>
      <c r="D201" s="73"/>
      <c r="E201" s="73"/>
      <c r="F201" s="73"/>
      <c r="G201" s="73"/>
      <c r="H201" s="73"/>
      <c r="I201" s="65"/>
      <c r="J201" s="9"/>
    </row>
    <row r="202" spans="1:10" s="72" customFormat="1" x14ac:dyDescent="0.25">
      <c r="A202" s="73"/>
      <c r="B202" s="74"/>
      <c r="C202" s="74"/>
      <c r="D202" s="73"/>
      <c r="E202" s="73"/>
      <c r="F202" s="73"/>
      <c r="G202" s="73"/>
      <c r="H202" s="73"/>
      <c r="I202" s="65"/>
      <c r="J202" s="9"/>
    </row>
    <row r="203" spans="1:10" s="72" customFormat="1" x14ac:dyDescent="0.25">
      <c r="A203" s="73"/>
      <c r="B203" s="74"/>
      <c r="C203" s="74"/>
      <c r="D203" s="73"/>
      <c r="E203" s="73"/>
      <c r="F203" s="73"/>
      <c r="G203" s="73"/>
      <c r="H203" s="73"/>
      <c r="I203" s="65"/>
      <c r="J203" s="9"/>
    </row>
    <row r="204" spans="1:10" s="72" customFormat="1" x14ac:dyDescent="0.25">
      <c r="A204" s="73"/>
      <c r="B204" s="74"/>
      <c r="C204" s="74"/>
      <c r="D204" s="73"/>
      <c r="E204" s="73"/>
      <c r="F204" s="73"/>
      <c r="G204" s="73"/>
      <c r="H204" s="73"/>
      <c r="I204" s="65"/>
      <c r="J204" s="9"/>
    </row>
    <row r="205" spans="1:10" s="72" customFormat="1" x14ac:dyDescent="0.25">
      <c r="A205" s="73"/>
      <c r="B205" s="74"/>
      <c r="C205" s="74"/>
      <c r="D205" s="73"/>
      <c r="E205" s="73"/>
      <c r="F205" s="73"/>
      <c r="G205" s="73"/>
      <c r="H205" s="73"/>
      <c r="I205" s="65"/>
      <c r="J205" s="9"/>
    </row>
    <row r="206" spans="1:10" s="72" customFormat="1" x14ac:dyDescent="0.25">
      <c r="A206" s="73"/>
      <c r="B206" s="74"/>
      <c r="C206" s="74"/>
      <c r="D206" s="73"/>
      <c r="E206" s="73"/>
      <c r="F206" s="73"/>
      <c r="G206" s="73"/>
      <c r="H206" s="73"/>
      <c r="I206" s="65"/>
      <c r="J206" s="9"/>
    </row>
    <row r="207" spans="1:10" s="72" customFormat="1" x14ac:dyDescent="0.25">
      <c r="A207" s="73"/>
      <c r="B207" s="74"/>
      <c r="C207" s="74"/>
      <c r="D207" s="73"/>
      <c r="E207" s="73"/>
      <c r="F207" s="73"/>
      <c r="G207" s="73"/>
      <c r="H207" s="73"/>
      <c r="I207" s="65"/>
      <c r="J207" s="9"/>
    </row>
    <row r="208" spans="1:10" s="72" customFormat="1" x14ac:dyDescent="0.25">
      <c r="A208" s="73"/>
      <c r="B208" s="74"/>
      <c r="C208" s="74"/>
      <c r="D208" s="73"/>
      <c r="E208" s="73"/>
      <c r="F208" s="73"/>
      <c r="G208" s="73"/>
      <c r="H208" s="73"/>
      <c r="I208" s="65"/>
      <c r="J208" s="9"/>
    </row>
    <row r="209" spans="1:10" s="72" customFormat="1" x14ac:dyDescent="0.25">
      <c r="A209" s="73"/>
      <c r="B209" s="74"/>
      <c r="C209" s="74"/>
      <c r="D209" s="73"/>
      <c r="E209" s="73"/>
      <c r="F209" s="73"/>
      <c r="G209" s="73"/>
      <c r="H209" s="73"/>
      <c r="I209" s="65"/>
      <c r="J209" s="9"/>
    </row>
    <row r="210" spans="1:10" s="72" customFormat="1" x14ac:dyDescent="0.25">
      <c r="A210" s="73"/>
      <c r="B210" s="74"/>
      <c r="C210" s="74"/>
      <c r="D210" s="73"/>
      <c r="E210" s="73"/>
      <c r="F210" s="73"/>
      <c r="G210" s="73"/>
      <c r="H210" s="73"/>
      <c r="I210" s="65"/>
      <c r="J210" s="9"/>
    </row>
    <row r="211" spans="1:10" s="72" customFormat="1" x14ac:dyDescent="0.25">
      <c r="A211" s="73"/>
      <c r="B211" s="74"/>
      <c r="C211" s="74"/>
      <c r="D211" s="73"/>
      <c r="E211" s="73"/>
      <c r="F211" s="73"/>
      <c r="G211" s="73"/>
      <c r="H211" s="73"/>
      <c r="I211" s="65"/>
      <c r="J211" s="9"/>
    </row>
    <row r="212" spans="1:10" s="72" customFormat="1" x14ac:dyDescent="0.25">
      <c r="A212" s="73"/>
      <c r="B212" s="74"/>
      <c r="C212" s="74"/>
      <c r="D212" s="73"/>
      <c r="E212" s="73"/>
      <c r="F212" s="73"/>
      <c r="G212" s="73"/>
      <c r="H212" s="73"/>
      <c r="I212" s="65"/>
      <c r="J212" s="9"/>
    </row>
    <row r="213" spans="1:10" s="72" customFormat="1" x14ac:dyDescent="0.25">
      <c r="A213" s="73"/>
      <c r="B213" s="74"/>
      <c r="C213" s="74"/>
      <c r="D213" s="73"/>
      <c r="E213" s="73"/>
      <c r="F213" s="73"/>
      <c r="G213" s="73"/>
      <c r="H213" s="73"/>
      <c r="I213" s="65"/>
      <c r="J213" s="9"/>
    </row>
    <row r="214" spans="1:10" s="72" customFormat="1" x14ac:dyDescent="0.25">
      <c r="A214" s="73"/>
      <c r="B214" s="74"/>
      <c r="C214" s="74"/>
      <c r="D214" s="73"/>
      <c r="E214" s="73"/>
      <c r="F214" s="73"/>
      <c r="G214" s="73"/>
      <c r="H214" s="73"/>
      <c r="I214" s="65"/>
      <c r="J214" s="9"/>
    </row>
    <row r="215" spans="1:10" s="72" customFormat="1" x14ac:dyDescent="0.25">
      <c r="A215" s="73"/>
      <c r="B215" s="74"/>
      <c r="C215" s="74"/>
      <c r="D215" s="73"/>
      <c r="E215" s="73"/>
      <c r="F215" s="73"/>
      <c r="G215" s="73"/>
      <c r="H215" s="73"/>
      <c r="I215" s="65"/>
      <c r="J215" s="9"/>
    </row>
    <row r="216" spans="1:10" s="72" customFormat="1" x14ac:dyDescent="0.25">
      <c r="A216" s="73"/>
      <c r="B216" s="74"/>
      <c r="C216" s="74"/>
      <c r="D216" s="73"/>
      <c r="E216" s="73"/>
      <c r="F216" s="73"/>
      <c r="G216" s="73"/>
      <c r="H216" s="73"/>
      <c r="I216" s="65"/>
      <c r="J216" s="9"/>
    </row>
    <row r="217" spans="1:10" s="72" customFormat="1" x14ac:dyDescent="0.25">
      <c r="A217" s="73"/>
      <c r="B217" s="74"/>
      <c r="C217" s="74"/>
      <c r="D217" s="73"/>
      <c r="E217" s="73"/>
      <c r="F217" s="73"/>
      <c r="G217" s="73"/>
      <c r="H217" s="73"/>
      <c r="I217" s="65"/>
      <c r="J217" s="9"/>
    </row>
    <row r="218" spans="1:10" s="72" customFormat="1" x14ac:dyDescent="0.25">
      <c r="A218" s="73"/>
      <c r="B218" s="74"/>
      <c r="C218" s="74"/>
      <c r="D218" s="73"/>
      <c r="E218" s="73"/>
      <c r="F218" s="73"/>
      <c r="G218" s="73"/>
      <c r="H218" s="73"/>
      <c r="I218" s="65"/>
      <c r="J218" s="9"/>
    </row>
    <row r="219" spans="1:10" s="72" customFormat="1" x14ac:dyDescent="0.25">
      <c r="A219" s="73"/>
      <c r="B219" s="74"/>
      <c r="C219" s="74"/>
      <c r="D219" s="73"/>
      <c r="E219" s="73"/>
      <c r="F219" s="73"/>
      <c r="G219" s="73"/>
      <c r="H219" s="73"/>
      <c r="I219" s="65"/>
      <c r="J219" s="9"/>
    </row>
    <row r="220" spans="1:10" s="72" customFormat="1" x14ac:dyDescent="0.25">
      <c r="A220" s="73"/>
      <c r="B220" s="74"/>
      <c r="C220" s="74"/>
      <c r="D220" s="73"/>
      <c r="E220" s="73"/>
      <c r="F220" s="73"/>
      <c r="G220" s="73"/>
      <c r="H220" s="73"/>
      <c r="I220" s="65"/>
      <c r="J220" s="9"/>
    </row>
    <row r="221" spans="1:10" s="72" customFormat="1" x14ac:dyDescent="0.25">
      <c r="A221" s="73"/>
      <c r="B221" s="74"/>
      <c r="C221" s="74"/>
      <c r="D221" s="73"/>
      <c r="E221" s="73"/>
      <c r="F221" s="73"/>
      <c r="G221" s="73"/>
      <c r="H221" s="73"/>
      <c r="I221" s="65"/>
      <c r="J221" s="9"/>
    </row>
    <row r="222" spans="1:10" s="72" customFormat="1" x14ac:dyDescent="0.25">
      <c r="A222" s="73"/>
      <c r="B222" s="74"/>
      <c r="C222" s="74"/>
      <c r="D222" s="73"/>
      <c r="E222" s="73"/>
      <c r="F222" s="73"/>
      <c r="G222" s="73"/>
      <c r="H222" s="73"/>
      <c r="I222" s="65"/>
      <c r="J222" s="9"/>
    </row>
    <row r="223" spans="1:10" s="72" customFormat="1" x14ac:dyDescent="0.25">
      <c r="A223" s="73"/>
      <c r="B223" s="74"/>
      <c r="C223" s="74"/>
      <c r="D223" s="73"/>
      <c r="E223" s="73"/>
      <c r="F223" s="73"/>
      <c r="G223" s="73"/>
      <c r="H223" s="73"/>
      <c r="I223" s="65"/>
      <c r="J223" s="9"/>
    </row>
    <row r="224" spans="1:10" s="72" customFormat="1" x14ac:dyDescent="0.25">
      <c r="A224" s="73"/>
      <c r="B224" s="74"/>
      <c r="C224" s="74"/>
      <c r="D224" s="73"/>
      <c r="E224" s="73"/>
      <c r="F224" s="73"/>
      <c r="G224" s="73"/>
      <c r="H224" s="73"/>
      <c r="I224" s="65"/>
      <c r="J224" s="9"/>
    </row>
    <row r="225" spans="1:10" s="72" customFormat="1" x14ac:dyDescent="0.25">
      <c r="A225" s="73"/>
      <c r="B225" s="74"/>
      <c r="C225" s="74"/>
      <c r="D225" s="73"/>
      <c r="E225" s="73"/>
      <c r="F225" s="73"/>
      <c r="G225" s="73"/>
      <c r="H225" s="73"/>
      <c r="I225" s="65"/>
      <c r="J225" s="9"/>
    </row>
    <row r="226" spans="1:10" s="72" customFormat="1" x14ac:dyDescent="0.25">
      <c r="A226" s="73"/>
      <c r="B226" s="74"/>
      <c r="C226" s="74"/>
      <c r="D226" s="73"/>
      <c r="E226" s="73"/>
      <c r="F226" s="73"/>
      <c r="G226" s="73"/>
      <c r="H226" s="73"/>
      <c r="I226" s="65"/>
      <c r="J226" s="9"/>
    </row>
    <row r="227" spans="1:10" s="72" customFormat="1" x14ac:dyDescent="0.25">
      <c r="A227" s="73"/>
      <c r="B227" s="74"/>
      <c r="C227" s="74"/>
      <c r="D227" s="73"/>
      <c r="E227" s="73"/>
      <c r="F227" s="73"/>
      <c r="G227" s="73"/>
      <c r="H227" s="73"/>
      <c r="I227" s="65"/>
      <c r="J227" s="9"/>
    </row>
    <row r="228" spans="1:10" s="72" customFormat="1" x14ac:dyDescent="0.25">
      <c r="A228" s="73"/>
      <c r="B228" s="74"/>
      <c r="C228" s="74"/>
      <c r="D228" s="73"/>
      <c r="E228" s="73"/>
      <c r="F228" s="73"/>
      <c r="G228" s="73"/>
      <c r="H228" s="73"/>
      <c r="I228" s="65"/>
      <c r="J228" s="9"/>
    </row>
    <row r="229" spans="1:10" s="72" customFormat="1" x14ac:dyDescent="0.25">
      <c r="A229" s="73"/>
      <c r="B229" s="74"/>
      <c r="C229" s="74"/>
      <c r="D229" s="73"/>
      <c r="E229" s="73"/>
      <c r="F229" s="73"/>
      <c r="G229" s="73"/>
      <c r="H229" s="73"/>
      <c r="I229" s="65"/>
      <c r="J229" s="9"/>
    </row>
    <row r="230" spans="1:10" s="72" customFormat="1" x14ac:dyDescent="0.25">
      <c r="A230" s="73"/>
      <c r="B230" s="74"/>
      <c r="C230" s="74"/>
      <c r="D230" s="73"/>
      <c r="E230" s="73"/>
      <c r="F230" s="73"/>
      <c r="G230" s="73"/>
      <c r="H230" s="73"/>
      <c r="I230" s="65"/>
      <c r="J230" s="9"/>
    </row>
    <row r="231" spans="1:10" s="72" customFormat="1" x14ac:dyDescent="0.25">
      <c r="A231" s="73"/>
      <c r="B231" s="74"/>
      <c r="C231" s="74"/>
      <c r="D231" s="73"/>
      <c r="E231" s="73"/>
      <c r="F231" s="73"/>
      <c r="G231" s="73"/>
      <c r="H231" s="73"/>
      <c r="I231" s="65"/>
      <c r="J231" s="9"/>
    </row>
    <row r="232" spans="1:10" s="72" customFormat="1" x14ac:dyDescent="0.25">
      <c r="A232" s="73"/>
      <c r="B232" s="74"/>
      <c r="C232" s="74"/>
      <c r="D232" s="73"/>
      <c r="E232" s="73"/>
      <c r="F232" s="73"/>
      <c r="G232" s="73"/>
      <c r="H232" s="73"/>
      <c r="I232" s="65"/>
      <c r="J232" s="9"/>
    </row>
    <row r="233" spans="1:10" s="72" customFormat="1" x14ac:dyDescent="0.25">
      <c r="A233" s="73"/>
      <c r="B233" s="74"/>
      <c r="C233" s="74"/>
      <c r="D233" s="73"/>
      <c r="E233" s="73"/>
      <c r="F233" s="73"/>
      <c r="G233" s="73"/>
      <c r="H233" s="73"/>
      <c r="I233" s="65"/>
      <c r="J233" s="9"/>
    </row>
    <row r="234" spans="1:10" s="72" customFormat="1" x14ac:dyDescent="0.25">
      <c r="A234" s="73"/>
      <c r="B234" s="74"/>
      <c r="C234" s="74"/>
      <c r="D234" s="73"/>
      <c r="E234" s="73"/>
      <c r="F234" s="73"/>
      <c r="G234" s="73"/>
      <c r="H234" s="73"/>
      <c r="I234" s="65"/>
      <c r="J234" s="9"/>
    </row>
    <row r="235" spans="1:10" s="72" customFormat="1" x14ac:dyDescent="0.25">
      <c r="A235" s="73"/>
      <c r="B235" s="74"/>
      <c r="C235" s="74"/>
      <c r="D235" s="73"/>
      <c r="E235" s="73"/>
      <c r="F235" s="73"/>
      <c r="G235" s="73"/>
      <c r="H235" s="73"/>
      <c r="I235" s="65"/>
      <c r="J235" s="9"/>
    </row>
    <row r="236" spans="1:10" s="72" customFormat="1" x14ac:dyDescent="0.25">
      <c r="A236" s="73"/>
      <c r="B236" s="74"/>
      <c r="C236" s="74"/>
      <c r="D236" s="73"/>
      <c r="E236" s="73"/>
      <c r="F236" s="73"/>
      <c r="G236" s="73"/>
      <c r="H236" s="73"/>
      <c r="I236" s="65"/>
      <c r="J236" s="9"/>
    </row>
    <row r="237" spans="1:10" s="72" customFormat="1" x14ac:dyDescent="0.25">
      <c r="A237" s="73"/>
      <c r="B237" s="74"/>
      <c r="C237" s="74"/>
      <c r="D237" s="73"/>
      <c r="E237" s="73"/>
      <c r="F237" s="73"/>
      <c r="G237" s="73"/>
      <c r="H237" s="73"/>
      <c r="I237" s="65"/>
      <c r="J237" s="9"/>
    </row>
    <row r="238" spans="1:10" s="72" customFormat="1" x14ac:dyDescent="0.25">
      <c r="A238" s="73"/>
      <c r="B238" s="74"/>
      <c r="C238" s="74"/>
      <c r="D238" s="73"/>
      <c r="E238" s="73"/>
      <c r="F238" s="73"/>
      <c r="G238" s="73"/>
      <c r="H238" s="73"/>
      <c r="I238" s="65"/>
      <c r="J238" s="9"/>
    </row>
    <row r="239" spans="1:10" s="72" customFormat="1" x14ac:dyDescent="0.25">
      <c r="A239" s="73"/>
      <c r="B239" s="74"/>
      <c r="C239" s="74"/>
      <c r="D239" s="73"/>
      <c r="E239" s="73"/>
      <c r="F239" s="73"/>
      <c r="G239" s="73"/>
      <c r="H239" s="73"/>
      <c r="I239" s="65"/>
      <c r="J239" s="9"/>
    </row>
    <row r="240" spans="1:10" s="72" customFormat="1" x14ac:dyDescent="0.25">
      <c r="A240" s="73"/>
      <c r="B240" s="74"/>
      <c r="C240" s="74"/>
      <c r="D240" s="73"/>
      <c r="E240" s="73"/>
      <c r="F240" s="73"/>
      <c r="G240" s="73"/>
      <c r="H240" s="73"/>
      <c r="I240" s="65"/>
      <c r="J240" s="9"/>
    </row>
    <row r="241" spans="1:10" s="72" customFormat="1" x14ac:dyDescent="0.25">
      <c r="A241" s="73"/>
      <c r="B241" s="74"/>
      <c r="C241" s="74"/>
      <c r="D241" s="73"/>
      <c r="E241" s="73"/>
      <c r="F241" s="73"/>
      <c r="G241" s="73"/>
      <c r="H241" s="73"/>
      <c r="I241" s="65"/>
      <c r="J241" s="9"/>
    </row>
    <row r="242" spans="1:10" s="72" customFormat="1" x14ac:dyDescent="0.25">
      <c r="A242" s="73"/>
      <c r="B242" s="74"/>
      <c r="C242" s="74"/>
      <c r="D242" s="73"/>
      <c r="E242" s="73"/>
      <c r="F242" s="73"/>
      <c r="G242" s="73"/>
      <c r="H242" s="73"/>
      <c r="I242" s="65"/>
      <c r="J242" s="9"/>
    </row>
    <row r="243" spans="1:10" s="72" customFormat="1" x14ac:dyDescent="0.25">
      <c r="A243" s="73"/>
      <c r="B243" s="74"/>
      <c r="C243" s="74"/>
      <c r="D243" s="73"/>
      <c r="E243" s="73"/>
      <c r="F243" s="73"/>
      <c r="G243" s="73"/>
      <c r="H243" s="73"/>
      <c r="I243" s="65"/>
      <c r="J243" s="9"/>
    </row>
    <row r="244" spans="1:10" s="72" customFormat="1" x14ac:dyDescent="0.25">
      <c r="A244" s="73"/>
      <c r="B244" s="74"/>
      <c r="C244" s="74"/>
      <c r="D244" s="73"/>
      <c r="E244" s="73"/>
      <c r="F244" s="73"/>
      <c r="G244" s="73"/>
      <c r="H244" s="73"/>
      <c r="I244" s="65"/>
      <c r="J244" s="9"/>
    </row>
    <row r="245" spans="1:10" s="72" customFormat="1" x14ac:dyDescent="0.25">
      <c r="A245" s="73"/>
      <c r="B245" s="74"/>
      <c r="C245" s="74"/>
      <c r="D245" s="73"/>
      <c r="E245" s="73"/>
      <c r="F245" s="73"/>
      <c r="G245" s="73"/>
      <c r="H245" s="73"/>
      <c r="I245" s="65"/>
      <c r="J245" s="9"/>
    </row>
    <row r="246" spans="1:10" s="72" customFormat="1" x14ac:dyDescent="0.25">
      <c r="A246" s="73"/>
      <c r="B246" s="74"/>
      <c r="C246" s="74"/>
      <c r="D246" s="73"/>
      <c r="E246" s="73"/>
      <c r="F246" s="73"/>
      <c r="G246" s="73"/>
      <c r="H246" s="73"/>
      <c r="I246" s="65"/>
      <c r="J246" s="9"/>
    </row>
    <row r="247" spans="1:10" s="72" customFormat="1" x14ac:dyDescent="0.25">
      <c r="A247" s="73"/>
      <c r="B247" s="74"/>
      <c r="C247" s="74"/>
      <c r="D247" s="73"/>
      <c r="E247" s="73"/>
      <c r="F247" s="73"/>
      <c r="G247" s="73"/>
      <c r="H247" s="73"/>
      <c r="I247" s="65"/>
      <c r="J247" s="9"/>
    </row>
    <row r="248" spans="1:10" s="72" customFormat="1" x14ac:dyDescent="0.25">
      <c r="A248" s="73"/>
      <c r="B248" s="74"/>
      <c r="C248" s="74"/>
      <c r="D248" s="73"/>
      <c r="E248" s="73"/>
      <c r="F248" s="73"/>
      <c r="G248" s="73"/>
      <c r="H248" s="73"/>
      <c r="I248" s="65"/>
      <c r="J248" s="9"/>
    </row>
    <row r="249" spans="1:10" s="72" customFormat="1" x14ac:dyDescent="0.25">
      <c r="A249" s="73"/>
      <c r="B249" s="74"/>
      <c r="C249" s="74"/>
      <c r="D249" s="73"/>
      <c r="E249" s="73"/>
      <c r="F249" s="73"/>
      <c r="G249" s="73"/>
      <c r="H249" s="73"/>
      <c r="I249" s="65"/>
      <c r="J249" s="9"/>
    </row>
    <row r="250" spans="1:10" s="72" customFormat="1" x14ac:dyDescent="0.25">
      <c r="A250" s="73"/>
      <c r="B250" s="74"/>
      <c r="C250" s="74"/>
      <c r="D250" s="73"/>
      <c r="E250" s="73"/>
      <c r="F250" s="73"/>
      <c r="G250" s="73"/>
      <c r="H250" s="73"/>
      <c r="I250" s="65"/>
      <c r="J250" s="9"/>
    </row>
    <row r="251" spans="1:10" s="72" customFormat="1" x14ac:dyDescent="0.25">
      <c r="A251" s="73"/>
      <c r="B251" s="74"/>
      <c r="C251" s="74"/>
      <c r="D251" s="73"/>
      <c r="E251" s="73"/>
      <c r="F251" s="73"/>
      <c r="G251" s="73"/>
      <c r="H251" s="73"/>
      <c r="I251" s="65"/>
      <c r="J251" s="9"/>
    </row>
    <row r="252" spans="1:10" s="72" customFormat="1" x14ac:dyDescent="0.25">
      <c r="A252" s="73"/>
      <c r="B252" s="74"/>
      <c r="C252" s="74"/>
      <c r="D252" s="73"/>
      <c r="E252" s="73"/>
      <c r="F252" s="73"/>
      <c r="G252" s="73"/>
      <c r="H252" s="73"/>
      <c r="I252" s="65"/>
      <c r="J252" s="9"/>
    </row>
    <row r="253" spans="1:10" s="72" customFormat="1" x14ac:dyDescent="0.25">
      <c r="A253" s="73"/>
      <c r="B253" s="74"/>
      <c r="C253" s="74"/>
      <c r="D253" s="73"/>
      <c r="E253" s="73"/>
      <c r="F253" s="73"/>
      <c r="G253" s="73"/>
      <c r="H253" s="73"/>
      <c r="I253" s="65"/>
      <c r="J253" s="9"/>
    </row>
    <row r="254" spans="1:10" s="72" customFormat="1" x14ac:dyDescent="0.25">
      <c r="A254" s="73"/>
      <c r="B254" s="74"/>
      <c r="C254" s="74"/>
      <c r="D254" s="73"/>
      <c r="E254" s="73"/>
      <c r="F254" s="73"/>
      <c r="G254" s="73"/>
      <c r="H254" s="73"/>
      <c r="I254" s="65"/>
      <c r="J254" s="9"/>
    </row>
    <row r="255" spans="1:10" s="72" customFormat="1" x14ac:dyDescent="0.25">
      <c r="A255" s="73"/>
      <c r="B255" s="74"/>
      <c r="C255" s="74"/>
      <c r="D255" s="73"/>
      <c r="E255" s="73"/>
      <c r="F255" s="73"/>
      <c r="G255" s="73"/>
      <c r="H255" s="73"/>
      <c r="I255" s="65"/>
      <c r="J255" s="9"/>
    </row>
    <row r="256" spans="1:10" s="72" customFormat="1" x14ac:dyDescent="0.25">
      <c r="A256" s="73"/>
      <c r="B256" s="74"/>
      <c r="C256" s="74"/>
      <c r="D256" s="73"/>
      <c r="E256" s="73"/>
      <c r="F256" s="73"/>
      <c r="G256" s="73"/>
      <c r="H256" s="73"/>
      <c r="I256" s="65"/>
      <c r="J256" s="9"/>
    </row>
    <row r="257" spans="1:10" s="72" customFormat="1" x14ac:dyDescent="0.25">
      <c r="A257" s="73"/>
      <c r="B257" s="74"/>
      <c r="C257" s="74"/>
      <c r="D257" s="73"/>
      <c r="E257" s="73"/>
      <c r="F257" s="73"/>
      <c r="G257" s="73"/>
      <c r="H257" s="73"/>
      <c r="I257" s="65"/>
      <c r="J257" s="9"/>
    </row>
    <row r="258" spans="1:10" s="72" customFormat="1" x14ac:dyDescent="0.25">
      <c r="A258" s="73"/>
      <c r="B258" s="74"/>
      <c r="C258" s="74"/>
      <c r="D258" s="73"/>
      <c r="E258" s="73"/>
      <c r="F258" s="73"/>
      <c r="G258" s="73"/>
      <c r="H258" s="73"/>
      <c r="I258" s="65"/>
      <c r="J258" s="9"/>
    </row>
    <row r="259" spans="1:10" s="72" customFormat="1" x14ac:dyDescent="0.25">
      <c r="A259" s="73"/>
      <c r="B259" s="74"/>
      <c r="C259" s="74"/>
      <c r="D259" s="73"/>
      <c r="E259" s="73"/>
      <c r="F259" s="73"/>
      <c r="G259" s="73"/>
      <c r="H259" s="73"/>
      <c r="I259" s="65"/>
      <c r="J259" s="9"/>
    </row>
    <row r="260" spans="1:10" s="72" customFormat="1" x14ac:dyDescent="0.25">
      <c r="A260" s="73"/>
      <c r="B260" s="74"/>
      <c r="C260" s="74"/>
      <c r="D260" s="73"/>
      <c r="E260" s="73"/>
      <c r="F260" s="73"/>
      <c r="G260" s="73"/>
      <c r="H260" s="73"/>
      <c r="I260" s="65"/>
      <c r="J260" s="9"/>
    </row>
    <row r="261" spans="1:10" s="72" customFormat="1" x14ac:dyDescent="0.25">
      <c r="A261" s="73"/>
      <c r="B261" s="74"/>
      <c r="C261" s="74"/>
      <c r="D261" s="73"/>
      <c r="E261" s="73"/>
      <c r="F261" s="73"/>
      <c r="G261" s="73"/>
      <c r="H261" s="73"/>
      <c r="I261" s="65"/>
      <c r="J261" s="9"/>
    </row>
    <row r="262" spans="1:10" s="72" customFormat="1" x14ac:dyDescent="0.25">
      <c r="A262" s="73"/>
      <c r="B262" s="74"/>
      <c r="C262" s="74"/>
      <c r="D262" s="73"/>
      <c r="E262" s="73"/>
      <c r="F262" s="73"/>
      <c r="G262" s="73"/>
      <c r="H262" s="73"/>
      <c r="I262" s="65"/>
      <c r="J262" s="9"/>
    </row>
    <row r="263" spans="1:10" s="72" customFormat="1" x14ac:dyDescent="0.25">
      <c r="A263" s="73"/>
      <c r="B263" s="74"/>
      <c r="C263" s="74"/>
      <c r="D263" s="73"/>
      <c r="E263" s="73"/>
      <c r="F263" s="73"/>
      <c r="G263" s="73"/>
      <c r="H263" s="73"/>
      <c r="I263" s="65"/>
      <c r="J263" s="9"/>
    </row>
    <row r="264" spans="1:10" s="72" customFormat="1" x14ac:dyDescent="0.25">
      <c r="A264" s="73"/>
      <c r="B264" s="74"/>
      <c r="C264" s="74"/>
      <c r="D264" s="73"/>
      <c r="E264" s="73"/>
      <c r="F264" s="73"/>
      <c r="G264" s="73"/>
      <c r="H264" s="73"/>
      <c r="I264" s="65"/>
      <c r="J264" s="9"/>
    </row>
    <row r="265" spans="1:10" s="72" customFormat="1" x14ac:dyDescent="0.25">
      <c r="A265" s="73"/>
      <c r="B265" s="74"/>
      <c r="C265" s="74"/>
      <c r="D265" s="73"/>
      <c r="E265" s="73"/>
      <c r="F265" s="73"/>
      <c r="G265" s="73"/>
      <c r="H265" s="73"/>
      <c r="I265" s="65"/>
      <c r="J265" s="9"/>
    </row>
    <row r="266" spans="1:10" s="72" customFormat="1" x14ac:dyDescent="0.25">
      <c r="A266" s="73"/>
      <c r="B266" s="74"/>
      <c r="C266" s="74"/>
      <c r="D266" s="73"/>
      <c r="E266" s="73"/>
      <c r="F266" s="73"/>
      <c r="G266" s="73"/>
      <c r="H266" s="73"/>
      <c r="I266" s="65"/>
      <c r="J266" s="9"/>
    </row>
    <row r="267" spans="1:10" s="72" customFormat="1" x14ac:dyDescent="0.25">
      <c r="A267" s="73"/>
      <c r="B267" s="74"/>
      <c r="C267" s="74"/>
      <c r="D267" s="73"/>
      <c r="E267" s="73"/>
      <c r="F267" s="73"/>
      <c r="G267" s="73"/>
      <c r="H267" s="73"/>
      <c r="I267" s="65"/>
      <c r="J267" s="9"/>
    </row>
    <row r="268" spans="1:10" s="72" customFormat="1" x14ac:dyDescent="0.25">
      <c r="A268" s="73"/>
      <c r="B268" s="74"/>
      <c r="C268" s="74"/>
      <c r="D268" s="73"/>
      <c r="E268" s="73"/>
      <c r="F268" s="73"/>
      <c r="G268" s="73"/>
      <c r="H268" s="73"/>
      <c r="I268" s="65"/>
      <c r="J268" s="9"/>
    </row>
    <row r="269" spans="1:10" s="72" customFormat="1" x14ac:dyDescent="0.25">
      <c r="A269" s="73"/>
      <c r="B269" s="74"/>
      <c r="C269" s="74"/>
      <c r="D269" s="73"/>
      <c r="E269" s="73"/>
      <c r="F269" s="73"/>
      <c r="G269" s="73"/>
      <c r="H269" s="73"/>
      <c r="I269" s="65"/>
      <c r="J269" s="9"/>
    </row>
    <row r="270" spans="1:10" s="72" customFormat="1" x14ac:dyDescent="0.25">
      <c r="A270" s="73"/>
      <c r="B270" s="74"/>
      <c r="C270" s="74"/>
      <c r="D270" s="73"/>
      <c r="E270" s="73"/>
      <c r="F270" s="73"/>
      <c r="G270" s="73"/>
      <c r="H270" s="73"/>
      <c r="I270" s="65"/>
      <c r="J270" s="9"/>
    </row>
    <row r="271" spans="1:10" s="72" customFormat="1" x14ac:dyDescent="0.25">
      <c r="A271" s="73"/>
      <c r="B271" s="74"/>
      <c r="C271" s="74"/>
      <c r="D271" s="73"/>
      <c r="E271" s="73"/>
      <c r="F271" s="73"/>
      <c r="G271" s="73"/>
      <c r="H271" s="73"/>
      <c r="I271" s="65"/>
      <c r="J271" s="9"/>
    </row>
    <row r="272" spans="1:10" s="72" customFormat="1" x14ac:dyDescent="0.25">
      <c r="A272" s="73"/>
      <c r="B272" s="74"/>
      <c r="C272" s="74"/>
      <c r="D272" s="73"/>
      <c r="E272" s="73"/>
      <c r="F272" s="73"/>
      <c r="G272" s="73"/>
      <c r="H272" s="73"/>
      <c r="I272" s="65"/>
      <c r="J272" s="9"/>
    </row>
    <row r="273" spans="1:10" s="72" customFormat="1" x14ac:dyDescent="0.25">
      <c r="A273" s="73"/>
      <c r="B273" s="74"/>
      <c r="C273" s="74"/>
      <c r="D273" s="73"/>
      <c r="E273" s="73"/>
      <c r="F273" s="73"/>
      <c r="G273" s="73"/>
      <c r="H273" s="73"/>
      <c r="I273" s="65"/>
      <c r="J273" s="9"/>
    </row>
    <row r="274" spans="1:10" s="72" customFormat="1" x14ac:dyDescent="0.25">
      <c r="A274" s="73"/>
      <c r="B274" s="74"/>
      <c r="C274" s="74"/>
      <c r="D274" s="73"/>
      <c r="E274" s="73"/>
      <c r="F274" s="73"/>
      <c r="G274" s="73"/>
      <c r="H274" s="73"/>
      <c r="I274" s="65"/>
      <c r="J274" s="9"/>
    </row>
    <row r="275" spans="1:10" s="72" customFormat="1" x14ac:dyDescent="0.25">
      <c r="A275" s="73"/>
      <c r="B275" s="74"/>
      <c r="C275" s="74"/>
      <c r="D275" s="73"/>
      <c r="E275" s="73"/>
      <c r="F275" s="73"/>
      <c r="G275" s="73"/>
      <c r="H275" s="73"/>
      <c r="I275" s="65"/>
      <c r="J275" s="9"/>
    </row>
    <row r="276" spans="1:10" s="72" customFormat="1" x14ac:dyDescent="0.25">
      <c r="A276" s="73"/>
      <c r="B276" s="74"/>
      <c r="C276" s="74"/>
      <c r="D276" s="73"/>
      <c r="E276" s="73"/>
      <c r="F276" s="73"/>
      <c r="G276" s="73"/>
      <c r="H276" s="73"/>
      <c r="I276" s="65"/>
      <c r="J276" s="9"/>
    </row>
    <row r="277" spans="1:10" s="72" customFormat="1" x14ac:dyDescent="0.25">
      <c r="A277" s="73"/>
      <c r="B277" s="74"/>
      <c r="C277" s="74"/>
      <c r="D277" s="73"/>
      <c r="E277" s="73"/>
      <c r="F277" s="73"/>
      <c r="G277" s="73"/>
      <c r="H277" s="73"/>
      <c r="I277" s="65"/>
      <c r="J277" s="9"/>
    </row>
    <row r="278" spans="1:10" s="72" customFormat="1" x14ac:dyDescent="0.25">
      <c r="A278" s="73"/>
      <c r="B278" s="74"/>
      <c r="C278" s="74"/>
      <c r="D278" s="73"/>
      <c r="E278" s="73"/>
      <c r="F278" s="73"/>
      <c r="G278" s="73"/>
      <c r="H278" s="73"/>
      <c r="I278" s="65"/>
      <c r="J278" s="9"/>
    </row>
    <row r="279" spans="1:10" s="72" customFormat="1" x14ac:dyDescent="0.25">
      <c r="A279" s="73"/>
      <c r="B279" s="74"/>
      <c r="C279" s="74"/>
      <c r="D279" s="73"/>
      <c r="E279" s="73"/>
      <c r="F279" s="73"/>
      <c r="G279" s="73"/>
      <c r="H279" s="73"/>
      <c r="I279" s="65"/>
      <c r="J279" s="9"/>
    </row>
    <row r="280" spans="1:10" s="72" customFormat="1" x14ac:dyDescent="0.25">
      <c r="A280" s="73"/>
      <c r="B280" s="74"/>
      <c r="C280" s="74"/>
      <c r="D280" s="73"/>
      <c r="E280" s="73"/>
      <c r="F280" s="73"/>
      <c r="G280" s="73"/>
      <c r="H280" s="73"/>
      <c r="I280" s="65"/>
      <c r="J280" s="9"/>
    </row>
    <row r="281" spans="1:10" s="72" customFormat="1" x14ac:dyDescent="0.25">
      <c r="A281" s="73"/>
      <c r="B281" s="74"/>
      <c r="C281" s="74"/>
      <c r="D281" s="73"/>
      <c r="E281" s="73"/>
      <c r="F281" s="73"/>
      <c r="G281" s="73"/>
      <c r="H281" s="73"/>
      <c r="I281" s="65"/>
      <c r="J281" s="9"/>
    </row>
    <row r="282" spans="1:10" s="72" customFormat="1" x14ac:dyDescent="0.25">
      <c r="A282" s="73"/>
      <c r="B282" s="74"/>
      <c r="C282" s="74"/>
      <c r="D282" s="73"/>
      <c r="E282" s="73"/>
      <c r="F282" s="73"/>
      <c r="G282" s="73"/>
      <c r="H282" s="73"/>
      <c r="I282" s="65"/>
      <c r="J282" s="9"/>
    </row>
    <row r="283" spans="1:10" s="72" customFormat="1" x14ac:dyDescent="0.25">
      <c r="A283" s="73"/>
      <c r="B283" s="74"/>
      <c r="C283" s="74"/>
      <c r="D283" s="73"/>
      <c r="E283" s="73"/>
      <c r="F283" s="73"/>
      <c r="G283" s="73"/>
      <c r="H283" s="73"/>
      <c r="I283" s="65"/>
      <c r="J283" s="9"/>
    </row>
    <row r="284" spans="1:10" s="72" customFormat="1" x14ac:dyDescent="0.25">
      <c r="A284" s="73"/>
      <c r="B284" s="74"/>
      <c r="C284" s="74"/>
      <c r="D284" s="73"/>
      <c r="E284" s="73"/>
      <c r="F284" s="73"/>
      <c r="G284" s="73"/>
      <c r="H284" s="73"/>
      <c r="I284" s="65"/>
      <c r="J284" s="9"/>
    </row>
    <row r="285" spans="1:10" s="72" customFormat="1" x14ac:dyDescent="0.25">
      <c r="A285" s="73"/>
      <c r="B285" s="74"/>
      <c r="C285" s="74"/>
      <c r="D285" s="73"/>
      <c r="E285" s="73"/>
      <c r="F285" s="73"/>
      <c r="G285" s="73"/>
      <c r="H285" s="73"/>
      <c r="I285" s="65"/>
      <c r="J285" s="9"/>
    </row>
    <row r="286" spans="1:10" s="72" customFormat="1" x14ac:dyDescent="0.25">
      <c r="A286" s="73"/>
      <c r="B286" s="74"/>
      <c r="C286" s="74"/>
      <c r="D286" s="73"/>
      <c r="E286" s="73"/>
      <c r="F286" s="73"/>
      <c r="G286" s="73"/>
      <c r="H286" s="73"/>
      <c r="I286" s="65"/>
      <c r="J286" s="9"/>
    </row>
    <row r="287" spans="1:10" s="72" customFormat="1" x14ac:dyDescent="0.25">
      <c r="A287" s="73"/>
      <c r="B287" s="74"/>
      <c r="C287" s="74"/>
      <c r="D287" s="73"/>
      <c r="E287" s="73"/>
      <c r="F287" s="73"/>
      <c r="G287" s="73"/>
      <c r="H287" s="73"/>
      <c r="I287" s="65"/>
      <c r="J287" s="9"/>
    </row>
    <row r="288" spans="1:10" s="72" customFormat="1" x14ac:dyDescent="0.25">
      <c r="A288" s="73"/>
      <c r="B288" s="74"/>
      <c r="C288" s="74"/>
      <c r="D288" s="73"/>
      <c r="E288" s="73"/>
      <c r="F288" s="73"/>
      <c r="G288" s="73"/>
      <c r="H288" s="73"/>
      <c r="I288" s="65"/>
      <c r="J288" s="9"/>
    </row>
    <row r="289" spans="1:10" s="72" customFormat="1" x14ac:dyDescent="0.25">
      <c r="A289" s="73"/>
      <c r="B289" s="74"/>
      <c r="C289" s="74"/>
      <c r="D289" s="73"/>
      <c r="E289" s="73"/>
      <c r="F289" s="73"/>
      <c r="G289" s="73"/>
      <c r="H289" s="73"/>
      <c r="I289" s="65"/>
      <c r="J289" s="9"/>
    </row>
    <row r="290" spans="1:10" s="72" customFormat="1" x14ac:dyDescent="0.25">
      <c r="A290" s="73"/>
      <c r="B290" s="74"/>
      <c r="C290" s="74"/>
      <c r="D290" s="73"/>
      <c r="E290" s="73"/>
      <c r="F290" s="73"/>
      <c r="G290" s="73"/>
      <c r="H290" s="73"/>
      <c r="I290" s="65"/>
      <c r="J290" s="9"/>
    </row>
    <row r="291" spans="1:10" s="72" customFormat="1" x14ac:dyDescent="0.25">
      <c r="A291" s="73"/>
      <c r="B291" s="74"/>
      <c r="C291" s="74"/>
      <c r="D291" s="73"/>
      <c r="E291" s="73"/>
      <c r="F291" s="73"/>
      <c r="G291" s="73"/>
      <c r="H291" s="73"/>
      <c r="I291" s="65"/>
      <c r="J291" s="9"/>
    </row>
    <row r="292" spans="1:10" s="72" customFormat="1" x14ac:dyDescent="0.25">
      <c r="A292" s="73"/>
      <c r="B292" s="74"/>
      <c r="C292" s="74"/>
      <c r="D292" s="73"/>
      <c r="E292" s="73"/>
      <c r="F292" s="73"/>
      <c r="G292" s="73"/>
      <c r="H292" s="73"/>
      <c r="I292" s="65"/>
      <c r="J292" s="9"/>
    </row>
    <row r="293" spans="1:10" s="72" customFormat="1" x14ac:dyDescent="0.25">
      <c r="A293" s="73"/>
      <c r="B293" s="74"/>
      <c r="C293" s="74"/>
      <c r="D293" s="73"/>
      <c r="E293" s="73"/>
      <c r="F293" s="73"/>
      <c r="G293" s="73"/>
      <c r="H293" s="73"/>
      <c r="I293" s="65"/>
      <c r="J293" s="9"/>
    </row>
    <row r="294" spans="1:10" s="72" customFormat="1" x14ac:dyDescent="0.25">
      <c r="A294" s="73"/>
      <c r="B294" s="74"/>
      <c r="C294" s="74"/>
      <c r="D294" s="73"/>
      <c r="E294" s="73"/>
      <c r="F294" s="73"/>
      <c r="G294" s="73"/>
      <c r="H294" s="73"/>
      <c r="I294" s="65"/>
      <c r="J294" s="9"/>
    </row>
    <row r="295" spans="1:10" s="72" customFormat="1" x14ac:dyDescent="0.25">
      <c r="A295" s="73"/>
      <c r="B295" s="74"/>
      <c r="C295" s="74"/>
      <c r="D295" s="73"/>
      <c r="E295" s="73"/>
      <c r="F295" s="73"/>
      <c r="G295" s="73"/>
      <c r="H295" s="73"/>
      <c r="I295" s="65"/>
      <c r="J295" s="9"/>
    </row>
    <row r="296" spans="1:10" s="72" customFormat="1" x14ac:dyDescent="0.25">
      <c r="A296" s="73"/>
      <c r="B296" s="74"/>
      <c r="C296" s="74"/>
      <c r="D296" s="73"/>
      <c r="E296" s="73"/>
      <c r="F296" s="73"/>
      <c r="G296" s="73"/>
      <c r="H296" s="73"/>
      <c r="I296" s="65"/>
      <c r="J296" s="9"/>
    </row>
    <row r="297" spans="1:10" s="72" customFormat="1" x14ac:dyDescent="0.25">
      <c r="A297" s="73"/>
      <c r="B297" s="74"/>
      <c r="C297" s="74"/>
      <c r="D297" s="73"/>
      <c r="E297" s="73"/>
      <c r="F297" s="73"/>
      <c r="G297" s="73"/>
      <c r="H297" s="73"/>
      <c r="I297" s="65"/>
      <c r="J297" s="9"/>
    </row>
    <row r="298" spans="1:10" s="72" customFormat="1" x14ac:dyDescent="0.25">
      <c r="A298" s="73"/>
      <c r="B298" s="74"/>
      <c r="C298" s="74"/>
      <c r="D298" s="73"/>
      <c r="E298" s="73"/>
      <c r="F298" s="73"/>
      <c r="G298" s="73"/>
      <c r="H298" s="73"/>
      <c r="I298" s="65"/>
      <c r="J298" s="9"/>
    </row>
    <row r="299" spans="1:10" s="72" customFormat="1" x14ac:dyDescent="0.25">
      <c r="A299" s="73"/>
      <c r="B299" s="74"/>
      <c r="C299" s="74"/>
      <c r="D299" s="73"/>
      <c r="E299" s="73"/>
      <c r="F299" s="73"/>
      <c r="G299" s="73"/>
      <c r="H299" s="73"/>
      <c r="I299" s="65"/>
      <c r="J299" s="9"/>
    </row>
    <row r="300" spans="1:10" s="72" customFormat="1" x14ac:dyDescent="0.25">
      <c r="A300" s="73"/>
      <c r="B300" s="74"/>
      <c r="C300" s="74"/>
      <c r="D300" s="73"/>
      <c r="E300" s="73"/>
      <c r="F300" s="73"/>
      <c r="G300" s="73"/>
      <c r="H300" s="73"/>
      <c r="I300" s="65"/>
      <c r="J300" s="9"/>
    </row>
    <row r="301" spans="1:10" s="72" customFormat="1" x14ac:dyDescent="0.25">
      <c r="A301" s="73"/>
      <c r="B301" s="74"/>
      <c r="C301" s="74"/>
      <c r="D301" s="73"/>
      <c r="E301" s="73"/>
      <c r="F301" s="73"/>
      <c r="G301" s="73"/>
      <c r="H301" s="73"/>
      <c r="I301" s="65"/>
      <c r="J301" s="9"/>
    </row>
    <row r="302" spans="1:10" s="72" customFormat="1" x14ac:dyDescent="0.25">
      <c r="A302" s="73"/>
      <c r="B302" s="74"/>
      <c r="C302" s="74"/>
      <c r="D302" s="73"/>
      <c r="E302" s="73"/>
      <c r="F302" s="73"/>
      <c r="G302" s="73"/>
      <c r="H302" s="73"/>
      <c r="I302" s="65"/>
      <c r="J302" s="9"/>
    </row>
    <row r="303" spans="1:10" s="72" customFormat="1" x14ac:dyDescent="0.25">
      <c r="A303" s="73"/>
      <c r="B303" s="74"/>
      <c r="C303" s="74"/>
      <c r="D303" s="73"/>
      <c r="E303" s="73"/>
      <c r="F303" s="73"/>
      <c r="G303" s="73"/>
      <c r="H303" s="73"/>
      <c r="I303" s="65"/>
      <c r="J303" s="9"/>
    </row>
    <row r="304" spans="1:10" s="72" customFormat="1" x14ac:dyDescent="0.25">
      <c r="A304" s="73"/>
      <c r="B304" s="74"/>
      <c r="C304" s="74"/>
      <c r="D304" s="73"/>
      <c r="E304" s="73"/>
      <c r="F304" s="73"/>
      <c r="G304" s="73"/>
      <c r="H304" s="73"/>
      <c r="I304" s="65"/>
      <c r="J304" s="9"/>
    </row>
    <row r="305" spans="1:10" s="72" customFormat="1" x14ac:dyDescent="0.25">
      <c r="A305" s="73"/>
      <c r="B305" s="74"/>
      <c r="C305" s="74"/>
      <c r="D305" s="73"/>
      <c r="E305" s="73"/>
      <c r="F305" s="73"/>
      <c r="G305" s="73"/>
      <c r="H305" s="73"/>
      <c r="I305" s="65"/>
      <c r="J305" s="9"/>
    </row>
    <row r="306" spans="1:10" s="72" customFormat="1" x14ac:dyDescent="0.25">
      <c r="A306" s="73"/>
      <c r="B306" s="74"/>
      <c r="C306" s="74"/>
      <c r="D306" s="73"/>
      <c r="E306" s="73"/>
      <c r="F306" s="73"/>
      <c r="G306" s="73"/>
      <c r="H306" s="73"/>
      <c r="I306" s="65"/>
      <c r="J306" s="9"/>
    </row>
    <row r="307" spans="1:10" s="72" customFormat="1" x14ac:dyDescent="0.25">
      <c r="A307" s="73"/>
      <c r="B307" s="74"/>
      <c r="C307" s="74"/>
      <c r="D307" s="73"/>
      <c r="E307" s="73"/>
      <c r="F307" s="73"/>
      <c r="G307" s="73"/>
      <c r="H307" s="73"/>
      <c r="I307" s="65"/>
      <c r="J307" s="9"/>
    </row>
    <row r="308" spans="1:10" s="72" customFormat="1" x14ac:dyDescent="0.25">
      <c r="A308" s="73"/>
      <c r="B308" s="74"/>
      <c r="C308" s="74"/>
      <c r="D308" s="73"/>
      <c r="E308" s="73"/>
      <c r="F308" s="73"/>
      <c r="G308" s="73"/>
      <c r="H308" s="73"/>
      <c r="I308" s="65"/>
      <c r="J308" s="9"/>
    </row>
    <row r="309" spans="1:10" s="72" customFormat="1" x14ac:dyDescent="0.25">
      <c r="A309" s="73"/>
      <c r="B309" s="74"/>
      <c r="C309" s="74"/>
      <c r="D309" s="73"/>
      <c r="E309" s="73"/>
      <c r="F309" s="73"/>
      <c r="G309" s="73"/>
      <c r="H309" s="73"/>
      <c r="I309" s="65"/>
      <c r="J309" s="9"/>
    </row>
    <row r="310" spans="1:10" s="72" customFormat="1" x14ac:dyDescent="0.25">
      <c r="A310" s="73"/>
      <c r="B310" s="74"/>
      <c r="C310" s="74"/>
      <c r="D310" s="73"/>
      <c r="E310" s="73"/>
      <c r="F310" s="73"/>
      <c r="G310" s="73"/>
      <c r="H310" s="73"/>
      <c r="I310" s="65"/>
      <c r="J310" s="9"/>
    </row>
    <row r="311" spans="1:10" s="72" customFormat="1" x14ac:dyDescent="0.25">
      <c r="A311" s="73"/>
      <c r="B311" s="74"/>
      <c r="C311" s="74"/>
      <c r="D311" s="73"/>
      <c r="E311" s="73"/>
      <c r="F311" s="73"/>
      <c r="G311" s="73"/>
      <c r="H311" s="73"/>
      <c r="I311" s="65"/>
      <c r="J311" s="9"/>
    </row>
    <row r="312" spans="1:10" s="72" customFormat="1" x14ac:dyDescent="0.25">
      <c r="A312" s="73"/>
      <c r="B312" s="74"/>
      <c r="C312" s="74"/>
      <c r="D312" s="73"/>
      <c r="E312" s="73"/>
      <c r="F312" s="73"/>
      <c r="G312" s="73"/>
      <c r="H312" s="73"/>
      <c r="I312" s="65"/>
      <c r="J312" s="9"/>
    </row>
    <row r="313" spans="1:10" s="72" customFormat="1" x14ac:dyDescent="0.25">
      <c r="A313" s="73"/>
      <c r="B313" s="74"/>
      <c r="C313" s="74"/>
      <c r="D313" s="73"/>
      <c r="E313" s="73"/>
      <c r="F313" s="73"/>
      <c r="G313" s="73"/>
      <c r="H313" s="73"/>
      <c r="I313" s="65"/>
      <c r="J313" s="9"/>
    </row>
    <row r="314" spans="1:10" s="72" customFormat="1" x14ac:dyDescent="0.25">
      <c r="A314" s="73"/>
      <c r="B314" s="74"/>
      <c r="C314" s="74"/>
      <c r="D314" s="73"/>
      <c r="E314" s="73"/>
      <c r="F314" s="73"/>
      <c r="G314" s="73"/>
      <c r="H314" s="73"/>
      <c r="I314" s="65"/>
      <c r="J314" s="9"/>
    </row>
    <row r="315" spans="1:10" s="72" customFormat="1" x14ac:dyDescent="0.25">
      <c r="A315" s="73"/>
      <c r="B315" s="74"/>
      <c r="C315" s="74"/>
      <c r="D315" s="73"/>
      <c r="E315" s="73"/>
      <c r="F315" s="73"/>
      <c r="G315" s="73"/>
      <c r="H315" s="73"/>
      <c r="I315" s="65"/>
      <c r="J315" s="9"/>
    </row>
    <row r="316" spans="1:10" s="72" customFormat="1" x14ac:dyDescent="0.25">
      <c r="A316" s="73"/>
      <c r="B316" s="74"/>
      <c r="C316" s="74"/>
      <c r="D316" s="73"/>
      <c r="E316" s="73"/>
      <c r="F316" s="73"/>
      <c r="G316" s="73"/>
      <c r="H316" s="73"/>
      <c r="I316" s="65"/>
      <c r="J316" s="9"/>
    </row>
    <row r="317" spans="1:10" s="72" customFormat="1" x14ac:dyDescent="0.25">
      <c r="A317" s="73"/>
      <c r="B317" s="74"/>
      <c r="C317" s="74"/>
      <c r="D317" s="73"/>
      <c r="E317" s="73"/>
      <c r="F317" s="73"/>
      <c r="G317" s="73"/>
      <c r="H317" s="73"/>
      <c r="I317" s="65"/>
      <c r="J317" s="9"/>
    </row>
    <row r="318" spans="1:10" s="72" customFormat="1" x14ac:dyDescent="0.25">
      <c r="A318" s="73"/>
      <c r="B318" s="74"/>
      <c r="C318" s="74"/>
      <c r="D318" s="73"/>
      <c r="E318" s="73"/>
      <c r="F318" s="73"/>
      <c r="G318" s="73"/>
      <c r="H318" s="73"/>
      <c r="I318" s="65"/>
      <c r="J318" s="9"/>
    </row>
    <row r="319" spans="1:10" s="72" customFormat="1" x14ac:dyDescent="0.25">
      <c r="A319" s="73"/>
      <c r="B319" s="74"/>
      <c r="C319" s="74"/>
      <c r="D319" s="73"/>
      <c r="E319" s="73"/>
      <c r="F319" s="73"/>
      <c r="G319" s="73"/>
      <c r="H319" s="73"/>
      <c r="I319" s="65"/>
      <c r="J319" s="9"/>
    </row>
    <row r="320" spans="1:10" s="72" customFormat="1" x14ac:dyDescent="0.25">
      <c r="A320" s="73"/>
      <c r="B320" s="74"/>
      <c r="C320" s="74"/>
      <c r="D320" s="73"/>
      <c r="E320" s="73"/>
      <c r="F320" s="73"/>
      <c r="G320" s="73"/>
      <c r="H320" s="73"/>
      <c r="I320" s="65"/>
      <c r="J320" s="9"/>
    </row>
    <row r="321" spans="1:10" s="72" customFormat="1" x14ac:dyDescent="0.25">
      <c r="A321" s="73"/>
      <c r="B321" s="74"/>
      <c r="C321" s="74"/>
      <c r="D321" s="73"/>
      <c r="E321" s="73"/>
      <c r="F321" s="73"/>
      <c r="G321" s="73"/>
      <c r="H321" s="73"/>
      <c r="I321" s="65"/>
      <c r="J321" s="9"/>
    </row>
    <row r="322" spans="1:10" s="72" customFormat="1" x14ac:dyDescent="0.25">
      <c r="A322" s="73"/>
      <c r="B322" s="74"/>
      <c r="C322" s="74"/>
      <c r="D322" s="73"/>
      <c r="E322" s="73"/>
      <c r="F322" s="73"/>
      <c r="G322" s="73"/>
      <c r="H322" s="73"/>
      <c r="I322" s="65"/>
      <c r="J322" s="9"/>
    </row>
    <row r="323" spans="1:10" s="72" customFormat="1" x14ac:dyDescent="0.25">
      <c r="A323" s="73"/>
      <c r="B323" s="74"/>
      <c r="C323" s="74"/>
      <c r="D323" s="73"/>
      <c r="E323" s="73"/>
      <c r="F323" s="73"/>
      <c r="G323" s="73"/>
      <c r="H323" s="73"/>
      <c r="I323" s="65"/>
      <c r="J323" s="9"/>
    </row>
    <row r="324" spans="1:10" s="72" customFormat="1" x14ac:dyDescent="0.25">
      <c r="A324" s="73"/>
      <c r="B324" s="74"/>
      <c r="C324" s="74"/>
      <c r="D324" s="73"/>
      <c r="E324" s="73"/>
      <c r="F324" s="73"/>
      <c r="G324" s="73"/>
      <c r="H324" s="73"/>
      <c r="I324" s="65"/>
      <c r="J324" s="9"/>
    </row>
    <row r="325" spans="1:10" s="72" customFormat="1" x14ac:dyDescent="0.25">
      <c r="A325" s="73"/>
      <c r="B325" s="74"/>
      <c r="C325" s="74"/>
      <c r="D325" s="73"/>
      <c r="E325" s="73"/>
      <c r="F325" s="73"/>
      <c r="G325" s="73"/>
      <c r="H325" s="73"/>
      <c r="I325" s="65"/>
      <c r="J325" s="9"/>
    </row>
    <row r="326" spans="1:10" s="72" customFormat="1" x14ac:dyDescent="0.25">
      <c r="A326" s="73"/>
      <c r="B326" s="74"/>
      <c r="C326" s="74"/>
      <c r="D326" s="73"/>
      <c r="E326" s="73"/>
      <c r="F326" s="73"/>
      <c r="G326" s="73"/>
      <c r="H326" s="73"/>
      <c r="I326" s="65"/>
      <c r="J326" s="9"/>
    </row>
    <row r="327" spans="1:10" s="72" customFormat="1" x14ac:dyDescent="0.25">
      <c r="A327" s="73"/>
      <c r="B327" s="74"/>
      <c r="C327" s="74"/>
      <c r="D327" s="73"/>
      <c r="E327" s="73"/>
      <c r="F327" s="73"/>
      <c r="G327" s="73"/>
      <c r="H327" s="73"/>
      <c r="I327" s="65"/>
      <c r="J327" s="9"/>
    </row>
    <row r="328" spans="1:10" s="72" customFormat="1" x14ac:dyDescent="0.25">
      <c r="A328" s="73"/>
      <c r="B328" s="74"/>
      <c r="C328" s="74"/>
      <c r="D328" s="73"/>
      <c r="E328" s="73"/>
      <c r="F328" s="73"/>
      <c r="G328" s="73"/>
      <c r="H328" s="73"/>
      <c r="I328" s="65"/>
      <c r="J328" s="9"/>
    </row>
    <row r="329" spans="1:10" s="72" customFormat="1" x14ac:dyDescent="0.25">
      <c r="A329" s="73"/>
      <c r="B329" s="74"/>
      <c r="C329" s="74"/>
      <c r="D329" s="73"/>
      <c r="E329" s="73"/>
      <c r="F329" s="73"/>
      <c r="G329" s="73"/>
      <c r="H329" s="73"/>
      <c r="I329" s="65"/>
      <c r="J329" s="9"/>
    </row>
    <row r="330" spans="1:10" s="72" customFormat="1" x14ac:dyDescent="0.25">
      <c r="A330" s="73"/>
      <c r="B330" s="74"/>
      <c r="C330" s="74"/>
      <c r="D330" s="73"/>
      <c r="E330" s="73"/>
      <c r="F330" s="73"/>
      <c r="G330" s="73"/>
      <c r="H330" s="73"/>
      <c r="I330" s="65"/>
      <c r="J330" s="9"/>
    </row>
    <row r="331" spans="1:10" s="72" customFormat="1" x14ac:dyDescent="0.25">
      <c r="A331" s="73"/>
      <c r="B331" s="74"/>
      <c r="C331" s="74"/>
      <c r="D331" s="73"/>
      <c r="E331" s="73"/>
      <c r="F331" s="73"/>
      <c r="G331" s="73"/>
      <c r="H331" s="73"/>
      <c r="I331" s="65"/>
      <c r="J331" s="9"/>
    </row>
    <row r="332" spans="1:10" s="72" customFormat="1" x14ac:dyDescent="0.25">
      <c r="A332" s="73"/>
      <c r="B332" s="74"/>
      <c r="C332" s="74"/>
      <c r="D332" s="73"/>
      <c r="E332" s="73"/>
      <c r="F332" s="73"/>
      <c r="G332" s="73"/>
      <c r="H332" s="73"/>
      <c r="I332" s="65"/>
      <c r="J332" s="9"/>
    </row>
    <row r="333" spans="1:10" s="72" customFormat="1" x14ac:dyDescent="0.25">
      <c r="A333" s="73"/>
      <c r="B333" s="74"/>
      <c r="C333" s="74"/>
      <c r="D333" s="73"/>
      <c r="E333" s="73"/>
      <c r="F333" s="73"/>
      <c r="G333" s="73"/>
      <c r="H333" s="73"/>
      <c r="I333" s="65"/>
      <c r="J333" s="9"/>
    </row>
    <row r="334" spans="1:10" s="72" customFormat="1" x14ac:dyDescent="0.25">
      <c r="A334" s="73"/>
      <c r="B334" s="74"/>
      <c r="C334" s="74"/>
      <c r="D334" s="73"/>
      <c r="E334" s="73"/>
      <c r="F334" s="73"/>
      <c r="G334" s="73"/>
      <c r="H334" s="73"/>
      <c r="I334" s="65"/>
      <c r="J334" s="9"/>
    </row>
    <row r="335" spans="1:10" s="72" customFormat="1" x14ac:dyDescent="0.25">
      <c r="A335" s="73"/>
      <c r="B335" s="74"/>
      <c r="C335" s="74"/>
      <c r="D335" s="73"/>
      <c r="E335" s="73"/>
      <c r="F335" s="73"/>
      <c r="G335" s="73"/>
      <c r="H335" s="73"/>
      <c r="I335" s="65"/>
      <c r="J335" s="9"/>
    </row>
    <row r="336" spans="1:10" s="72" customFormat="1" x14ac:dyDescent="0.25">
      <c r="A336" s="73"/>
      <c r="B336" s="74"/>
      <c r="C336" s="74"/>
      <c r="D336" s="73"/>
      <c r="E336" s="73"/>
      <c r="F336" s="73"/>
      <c r="G336" s="73"/>
      <c r="H336" s="73"/>
      <c r="I336" s="65"/>
      <c r="J336" s="9"/>
    </row>
    <row r="337" spans="1:10" s="72" customFormat="1" x14ac:dyDescent="0.25">
      <c r="A337" s="73"/>
      <c r="B337" s="74"/>
      <c r="C337" s="74"/>
      <c r="D337" s="73"/>
      <c r="E337" s="73"/>
      <c r="F337" s="73"/>
      <c r="G337" s="73"/>
      <c r="H337" s="73"/>
      <c r="I337" s="65"/>
      <c r="J337" s="9"/>
    </row>
    <row r="338" spans="1:10" s="72" customFormat="1" x14ac:dyDescent="0.25">
      <c r="A338" s="73"/>
      <c r="B338" s="74"/>
      <c r="C338" s="74"/>
      <c r="D338" s="73"/>
      <c r="E338" s="73"/>
      <c r="F338" s="73"/>
      <c r="G338" s="73"/>
      <c r="H338" s="73"/>
      <c r="I338" s="65"/>
      <c r="J338" s="9"/>
    </row>
    <row r="339" spans="1:10" s="72" customFormat="1" x14ac:dyDescent="0.25">
      <c r="A339" s="73"/>
      <c r="B339" s="74"/>
      <c r="C339" s="74"/>
      <c r="D339" s="73"/>
      <c r="E339" s="73"/>
      <c r="F339" s="73"/>
      <c r="G339" s="73"/>
      <c r="H339" s="73"/>
      <c r="I339" s="65"/>
      <c r="J339" s="9"/>
    </row>
    <row r="340" spans="1:10" s="72" customFormat="1" x14ac:dyDescent="0.25">
      <c r="A340" s="73"/>
      <c r="B340" s="74"/>
      <c r="C340" s="74"/>
      <c r="D340" s="73"/>
      <c r="E340" s="73"/>
      <c r="F340" s="73"/>
      <c r="G340" s="73"/>
      <c r="H340" s="73"/>
      <c r="I340" s="65"/>
      <c r="J340" s="9"/>
    </row>
    <row r="341" spans="1:10" s="72" customFormat="1" x14ac:dyDescent="0.25">
      <c r="A341" s="73"/>
      <c r="B341" s="74"/>
      <c r="C341" s="74"/>
      <c r="D341" s="73"/>
      <c r="E341" s="73"/>
      <c r="F341" s="73"/>
      <c r="G341" s="73"/>
      <c r="H341" s="73"/>
      <c r="I341" s="65"/>
      <c r="J341" s="9"/>
    </row>
    <row r="342" spans="1:10" s="72" customFormat="1" x14ac:dyDescent="0.25">
      <c r="A342" s="73"/>
      <c r="B342" s="74"/>
      <c r="C342" s="74"/>
      <c r="D342" s="73"/>
      <c r="E342" s="73"/>
      <c r="F342" s="73"/>
      <c r="G342" s="73"/>
      <c r="H342" s="73"/>
      <c r="I342" s="65"/>
      <c r="J342" s="9"/>
    </row>
    <row r="343" spans="1:10" s="72" customFormat="1" x14ac:dyDescent="0.25">
      <c r="A343" s="73"/>
      <c r="B343" s="74"/>
      <c r="C343" s="74"/>
      <c r="D343" s="73"/>
      <c r="E343" s="73"/>
      <c r="F343" s="73"/>
      <c r="G343" s="73"/>
      <c r="H343" s="73"/>
      <c r="I343" s="65"/>
      <c r="J343" s="9"/>
    </row>
    <row r="344" spans="1:10" s="72" customFormat="1" x14ac:dyDescent="0.25">
      <c r="A344" s="73"/>
      <c r="B344" s="74"/>
      <c r="C344" s="74"/>
      <c r="D344" s="73"/>
      <c r="E344" s="73"/>
      <c r="F344" s="73"/>
      <c r="G344" s="73"/>
      <c r="H344" s="73"/>
      <c r="I344" s="65"/>
      <c r="J344" s="9"/>
    </row>
    <row r="345" spans="1:10" s="72" customFormat="1" x14ac:dyDescent="0.25">
      <c r="A345" s="73"/>
      <c r="B345" s="74"/>
      <c r="C345" s="74"/>
      <c r="D345" s="73"/>
      <c r="E345" s="73"/>
      <c r="F345" s="73"/>
      <c r="G345" s="73"/>
      <c r="H345" s="73"/>
      <c r="I345" s="65"/>
      <c r="J345" s="9"/>
    </row>
    <row r="346" spans="1:10" s="72" customFormat="1" x14ac:dyDescent="0.25">
      <c r="A346" s="73"/>
      <c r="B346" s="74"/>
      <c r="C346" s="74"/>
      <c r="D346" s="73"/>
      <c r="E346" s="73"/>
      <c r="F346" s="73"/>
      <c r="G346" s="73"/>
      <c r="H346" s="73"/>
      <c r="I346" s="65"/>
      <c r="J346" s="9"/>
    </row>
    <row r="347" spans="1:10" s="72" customFormat="1" x14ac:dyDescent="0.25">
      <c r="A347" s="73"/>
      <c r="B347" s="74"/>
      <c r="C347" s="74"/>
      <c r="D347" s="73"/>
      <c r="E347" s="73"/>
      <c r="F347" s="73"/>
      <c r="G347" s="73"/>
      <c r="H347" s="73"/>
      <c r="I347" s="65"/>
      <c r="J347" s="9"/>
    </row>
    <row r="348" spans="1:10" s="72" customFormat="1" x14ac:dyDescent="0.25">
      <c r="A348" s="73"/>
      <c r="B348" s="74"/>
      <c r="C348" s="74"/>
      <c r="D348" s="73"/>
      <c r="E348" s="73"/>
      <c r="F348" s="73"/>
      <c r="G348" s="73"/>
      <c r="H348" s="73"/>
      <c r="I348" s="65"/>
      <c r="J348" s="9"/>
    </row>
    <row r="349" spans="1:10" s="72" customFormat="1" x14ac:dyDescent="0.25">
      <c r="A349" s="73"/>
      <c r="B349" s="74"/>
      <c r="C349" s="74"/>
      <c r="D349" s="73"/>
      <c r="E349" s="73"/>
      <c r="F349" s="73"/>
      <c r="G349" s="73"/>
      <c r="H349" s="73"/>
      <c r="I349" s="65"/>
      <c r="J349" s="9"/>
    </row>
    <row r="350" spans="1:10" s="72" customFormat="1" x14ac:dyDescent="0.25">
      <c r="A350" s="73"/>
      <c r="B350" s="74"/>
      <c r="C350" s="74"/>
      <c r="D350" s="73"/>
      <c r="E350" s="73"/>
      <c r="F350" s="73"/>
      <c r="G350" s="73"/>
      <c r="H350" s="73"/>
      <c r="I350" s="65"/>
      <c r="J350" s="9"/>
    </row>
    <row r="351" spans="1:10" s="72" customFormat="1" x14ac:dyDescent="0.25">
      <c r="A351" s="73"/>
      <c r="B351" s="74"/>
      <c r="C351" s="74"/>
      <c r="D351" s="73"/>
      <c r="E351" s="73"/>
      <c r="F351" s="73"/>
      <c r="G351" s="73"/>
      <c r="H351" s="73"/>
      <c r="I351" s="65"/>
      <c r="J351" s="9"/>
    </row>
    <row r="352" spans="1:10" s="72" customFormat="1" x14ac:dyDescent="0.25">
      <c r="A352" s="73"/>
      <c r="B352" s="74"/>
      <c r="C352" s="74"/>
      <c r="D352" s="73"/>
      <c r="E352" s="73"/>
      <c r="F352" s="73"/>
      <c r="G352" s="73"/>
      <c r="H352" s="73"/>
      <c r="I352" s="65"/>
      <c r="J352" s="9"/>
    </row>
    <row r="353" spans="1:10" s="72" customFormat="1" x14ac:dyDescent="0.25">
      <c r="A353" s="73"/>
      <c r="B353" s="74"/>
      <c r="C353" s="74"/>
      <c r="D353" s="73"/>
      <c r="E353" s="73"/>
      <c r="F353" s="73"/>
      <c r="G353" s="73"/>
      <c r="H353" s="73"/>
      <c r="I353" s="65"/>
      <c r="J353" s="9"/>
    </row>
    <row r="354" spans="1:10" s="72" customFormat="1" x14ac:dyDescent="0.25">
      <c r="A354" s="73"/>
      <c r="B354" s="74"/>
      <c r="C354" s="74"/>
      <c r="D354" s="73"/>
      <c r="E354" s="73"/>
      <c r="F354" s="73"/>
      <c r="G354" s="73"/>
      <c r="H354" s="73"/>
      <c r="I354" s="65"/>
      <c r="J354" s="9"/>
    </row>
    <row r="355" spans="1:10" s="72" customFormat="1" x14ac:dyDescent="0.25">
      <c r="A355" s="73"/>
      <c r="B355" s="74"/>
      <c r="C355" s="74"/>
      <c r="D355" s="73"/>
      <c r="E355" s="73"/>
      <c r="F355" s="73"/>
      <c r="G355" s="73"/>
      <c r="H355" s="73"/>
      <c r="I355" s="65"/>
      <c r="J355" s="9"/>
    </row>
    <row r="356" spans="1:10" s="72" customFormat="1" x14ac:dyDescent="0.25">
      <c r="A356" s="73"/>
      <c r="B356" s="74"/>
      <c r="C356" s="74"/>
      <c r="D356" s="73"/>
      <c r="E356" s="73"/>
      <c r="F356" s="73"/>
      <c r="G356" s="73"/>
      <c r="H356" s="73"/>
      <c r="I356" s="65"/>
      <c r="J356" s="9"/>
    </row>
    <row r="357" spans="1:10" s="72" customFormat="1" x14ac:dyDescent="0.25">
      <c r="A357" s="73"/>
      <c r="B357" s="74"/>
      <c r="C357" s="74"/>
      <c r="D357" s="73"/>
      <c r="E357" s="73"/>
      <c r="F357" s="73"/>
      <c r="G357" s="73"/>
      <c r="H357" s="73"/>
      <c r="I357" s="65"/>
      <c r="J357" s="9"/>
    </row>
    <row r="358" spans="1:10" s="72" customFormat="1" x14ac:dyDescent="0.25">
      <c r="A358" s="73"/>
      <c r="B358" s="74"/>
      <c r="C358" s="74"/>
      <c r="D358" s="73"/>
      <c r="E358" s="73"/>
      <c r="F358" s="73"/>
      <c r="G358" s="73"/>
      <c r="H358" s="73"/>
      <c r="I358" s="65"/>
      <c r="J358" s="9"/>
    </row>
    <row r="359" spans="1:10" s="72" customFormat="1" x14ac:dyDescent="0.25">
      <c r="A359" s="73"/>
      <c r="B359" s="74"/>
      <c r="C359" s="74"/>
      <c r="D359" s="73"/>
      <c r="E359" s="73"/>
      <c r="F359" s="73"/>
      <c r="G359" s="73"/>
      <c r="H359" s="73"/>
      <c r="I359" s="65"/>
      <c r="J359" s="9"/>
    </row>
    <row r="360" spans="1:10" s="72" customFormat="1" x14ac:dyDescent="0.25">
      <c r="A360" s="73"/>
      <c r="B360" s="74"/>
      <c r="C360" s="74"/>
      <c r="D360" s="73"/>
      <c r="E360" s="73"/>
      <c r="F360" s="73"/>
      <c r="G360" s="73"/>
      <c r="H360" s="73"/>
      <c r="I360" s="65"/>
      <c r="J360" s="9"/>
    </row>
    <row r="361" spans="1:10" s="72" customFormat="1" x14ac:dyDescent="0.25">
      <c r="A361" s="73"/>
      <c r="B361" s="74"/>
      <c r="C361" s="74"/>
      <c r="D361" s="73"/>
      <c r="E361" s="73"/>
      <c r="F361" s="73"/>
      <c r="G361" s="73"/>
      <c r="H361" s="73"/>
      <c r="I361" s="65"/>
      <c r="J361" s="9"/>
    </row>
    <row r="362" spans="1:10" s="72" customFormat="1" x14ac:dyDescent="0.25">
      <c r="A362" s="73"/>
      <c r="B362" s="74"/>
      <c r="C362" s="74"/>
      <c r="D362" s="73"/>
      <c r="E362" s="73"/>
      <c r="F362" s="73"/>
      <c r="G362" s="73"/>
      <c r="H362" s="73"/>
      <c r="I362" s="65"/>
      <c r="J362" s="9"/>
    </row>
    <row r="363" spans="1:10" s="72" customFormat="1" x14ac:dyDescent="0.25">
      <c r="A363" s="73"/>
      <c r="B363" s="74"/>
      <c r="C363" s="74"/>
      <c r="D363" s="73"/>
      <c r="E363" s="73"/>
      <c r="F363" s="73"/>
      <c r="G363" s="73"/>
      <c r="H363" s="73"/>
      <c r="I363" s="65"/>
      <c r="J363" s="9"/>
    </row>
    <row r="364" spans="1:10" s="72" customFormat="1" x14ac:dyDescent="0.25">
      <c r="A364" s="73"/>
      <c r="B364" s="74"/>
      <c r="C364" s="74"/>
      <c r="D364" s="73"/>
      <c r="E364" s="73"/>
      <c r="F364" s="73"/>
      <c r="G364" s="73"/>
      <c r="H364" s="73"/>
      <c r="I364" s="65"/>
      <c r="J364" s="9"/>
    </row>
    <row r="365" spans="1:10" s="72" customFormat="1" x14ac:dyDescent="0.25">
      <c r="A365" s="73"/>
      <c r="B365" s="74"/>
      <c r="C365" s="74"/>
      <c r="D365" s="73"/>
      <c r="E365" s="73"/>
      <c r="F365" s="73"/>
      <c r="G365" s="73"/>
      <c r="H365" s="73"/>
      <c r="I365" s="65"/>
      <c r="J365" s="9"/>
    </row>
    <row r="366" spans="1:10" s="72" customFormat="1" x14ac:dyDescent="0.25">
      <c r="A366" s="73"/>
      <c r="B366" s="74"/>
      <c r="C366" s="74"/>
      <c r="D366" s="73"/>
      <c r="E366" s="73"/>
      <c r="F366" s="73"/>
      <c r="G366" s="73"/>
      <c r="H366" s="73"/>
      <c r="I366" s="65"/>
      <c r="J366" s="9"/>
    </row>
    <row r="367" spans="1:10" s="72" customFormat="1" x14ac:dyDescent="0.25">
      <c r="A367" s="73"/>
      <c r="B367" s="74"/>
      <c r="C367" s="74"/>
      <c r="D367" s="73"/>
      <c r="E367" s="73"/>
      <c r="F367" s="73"/>
      <c r="G367" s="73"/>
      <c r="H367" s="73"/>
      <c r="I367" s="65"/>
      <c r="J367" s="9"/>
    </row>
    <row r="368" spans="1:10" s="72" customFormat="1" x14ac:dyDescent="0.25">
      <c r="A368" s="73"/>
      <c r="B368" s="74"/>
      <c r="C368" s="74"/>
      <c r="D368" s="73"/>
      <c r="E368" s="73"/>
      <c r="F368" s="73"/>
      <c r="G368" s="73"/>
      <c r="H368" s="73"/>
      <c r="I368" s="65"/>
      <c r="J368" s="9"/>
    </row>
    <row r="369" spans="1:10" s="72" customFormat="1" x14ac:dyDescent="0.25">
      <c r="A369" s="73"/>
      <c r="B369" s="74"/>
      <c r="C369" s="74"/>
      <c r="D369" s="73"/>
      <c r="E369" s="73"/>
      <c r="F369" s="73"/>
      <c r="G369" s="73"/>
      <c r="H369" s="73"/>
      <c r="I369" s="65"/>
      <c r="J369" s="9"/>
    </row>
    <row r="370" spans="1:10" s="72" customFormat="1" x14ac:dyDescent="0.25">
      <c r="A370" s="73"/>
      <c r="B370" s="74"/>
      <c r="C370" s="74"/>
      <c r="D370" s="73"/>
      <c r="E370" s="73"/>
      <c r="F370" s="73"/>
      <c r="G370" s="73"/>
      <c r="H370" s="73"/>
      <c r="I370" s="65"/>
      <c r="J370" s="9"/>
    </row>
    <row r="371" spans="1:10" s="72" customFormat="1" x14ac:dyDescent="0.25">
      <c r="A371" s="73"/>
      <c r="B371" s="74"/>
      <c r="C371" s="74"/>
      <c r="D371" s="73"/>
      <c r="E371" s="73"/>
      <c r="F371" s="73"/>
      <c r="G371" s="73"/>
      <c r="H371" s="73"/>
      <c r="I371" s="65"/>
      <c r="J371" s="9"/>
    </row>
    <row r="372" spans="1:10" s="72" customFormat="1" x14ac:dyDescent="0.25">
      <c r="A372" s="73"/>
      <c r="B372" s="74"/>
      <c r="C372" s="74"/>
      <c r="D372" s="73"/>
      <c r="E372" s="73"/>
      <c r="F372" s="73"/>
      <c r="G372" s="73"/>
      <c r="H372" s="73"/>
      <c r="I372" s="65"/>
      <c r="J372" s="9"/>
    </row>
    <row r="373" spans="1:10" s="72" customFormat="1" x14ac:dyDescent="0.25">
      <c r="A373" s="73"/>
      <c r="B373" s="74"/>
      <c r="C373" s="74"/>
      <c r="D373" s="73"/>
      <c r="E373" s="73"/>
      <c r="F373" s="73"/>
      <c r="G373" s="73"/>
      <c r="H373" s="73"/>
      <c r="I373" s="65"/>
      <c r="J373" s="9"/>
    </row>
    <row r="374" spans="1:10" s="72" customFormat="1" x14ac:dyDescent="0.25">
      <c r="A374" s="73"/>
      <c r="B374" s="74"/>
      <c r="C374" s="74"/>
      <c r="D374" s="73"/>
      <c r="E374" s="73"/>
      <c r="F374" s="73"/>
      <c r="G374" s="73"/>
      <c r="H374" s="73"/>
      <c r="I374" s="65"/>
      <c r="J374" s="9"/>
    </row>
    <row r="375" spans="1:10" s="72" customFormat="1" x14ac:dyDescent="0.25">
      <c r="A375" s="73"/>
      <c r="B375" s="74"/>
      <c r="C375" s="74"/>
      <c r="D375" s="73"/>
      <c r="E375" s="73"/>
      <c r="F375" s="73"/>
      <c r="G375" s="73"/>
      <c r="H375" s="73"/>
      <c r="I375" s="65"/>
      <c r="J375" s="9"/>
    </row>
    <row r="376" spans="1:10" s="72" customFormat="1" x14ac:dyDescent="0.25">
      <c r="A376" s="73"/>
      <c r="B376" s="74"/>
      <c r="C376" s="74"/>
      <c r="D376" s="73"/>
      <c r="E376" s="73"/>
      <c r="F376" s="73"/>
      <c r="G376" s="73"/>
      <c r="H376" s="73"/>
      <c r="I376" s="65"/>
      <c r="J376" s="9"/>
    </row>
    <row r="377" spans="1:10" s="72" customFormat="1" x14ac:dyDescent="0.25">
      <c r="A377" s="73"/>
      <c r="B377" s="74"/>
      <c r="C377" s="74"/>
      <c r="D377" s="73"/>
      <c r="E377" s="73"/>
      <c r="F377" s="73"/>
      <c r="G377" s="73"/>
      <c r="H377" s="73"/>
      <c r="I377" s="65"/>
      <c r="J377" s="9"/>
    </row>
    <row r="378" spans="1:10" s="72" customFormat="1" x14ac:dyDescent="0.25">
      <c r="A378" s="73"/>
      <c r="B378" s="74"/>
      <c r="C378" s="74"/>
      <c r="D378" s="73"/>
      <c r="E378" s="73"/>
      <c r="F378" s="73"/>
      <c r="G378" s="73"/>
      <c r="H378" s="73"/>
      <c r="I378" s="65"/>
      <c r="J378" s="9"/>
    </row>
    <row r="379" spans="1:10" s="72" customFormat="1" x14ac:dyDescent="0.25">
      <c r="A379" s="73"/>
      <c r="B379" s="74"/>
      <c r="C379" s="74"/>
      <c r="D379" s="73"/>
      <c r="E379" s="73"/>
      <c r="F379" s="73"/>
      <c r="G379" s="73"/>
      <c r="H379" s="73"/>
      <c r="I379" s="65"/>
      <c r="J379" s="9"/>
    </row>
    <row r="380" spans="1:10" s="72" customFormat="1" x14ac:dyDescent="0.25">
      <c r="A380" s="73"/>
      <c r="B380" s="74"/>
      <c r="C380" s="74"/>
      <c r="D380" s="73"/>
      <c r="E380" s="73"/>
      <c r="F380" s="73"/>
      <c r="G380" s="73"/>
      <c r="H380" s="73"/>
      <c r="I380" s="65"/>
      <c r="J380" s="9"/>
    </row>
    <row r="381" spans="1:10" s="72" customFormat="1" x14ac:dyDescent="0.25">
      <c r="A381" s="73"/>
      <c r="B381" s="74"/>
      <c r="C381" s="74"/>
      <c r="D381" s="73"/>
      <c r="E381" s="73"/>
      <c r="F381" s="73"/>
      <c r="G381" s="73"/>
      <c r="H381" s="73"/>
      <c r="I381" s="65"/>
      <c r="J381" s="9"/>
    </row>
    <row r="382" spans="1:10" s="72" customFormat="1" x14ac:dyDescent="0.25">
      <c r="A382" s="73"/>
      <c r="B382" s="74"/>
      <c r="C382" s="74"/>
      <c r="D382" s="73"/>
      <c r="E382" s="73"/>
      <c r="F382" s="73"/>
      <c r="G382" s="73"/>
      <c r="H382" s="73"/>
      <c r="I382" s="65"/>
      <c r="J382" s="9"/>
    </row>
    <row r="383" spans="1:10" s="72" customFormat="1" x14ac:dyDescent="0.25">
      <c r="A383" s="73"/>
      <c r="B383" s="74"/>
      <c r="C383" s="74"/>
      <c r="D383" s="73"/>
      <c r="E383" s="73"/>
      <c r="F383" s="73"/>
      <c r="G383" s="73"/>
      <c r="H383" s="73"/>
      <c r="I383" s="65"/>
      <c r="J383" s="9"/>
    </row>
    <row r="384" spans="1:10" s="72" customFormat="1" x14ac:dyDescent="0.25">
      <c r="A384" s="73"/>
      <c r="B384" s="74"/>
      <c r="C384" s="74"/>
      <c r="D384" s="73"/>
      <c r="E384" s="73"/>
      <c r="F384" s="73"/>
      <c r="G384" s="73"/>
      <c r="H384" s="73"/>
      <c r="I384" s="65"/>
      <c r="J384" s="9"/>
    </row>
    <row r="385" spans="1:10" s="72" customFormat="1" x14ac:dyDescent="0.25">
      <c r="A385" s="73"/>
      <c r="B385" s="74"/>
      <c r="C385" s="74"/>
      <c r="D385" s="73"/>
      <c r="E385" s="73"/>
      <c r="F385" s="73"/>
      <c r="G385" s="73"/>
      <c r="H385" s="73"/>
      <c r="I385" s="65"/>
      <c r="J385" s="9"/>
    </row>
    <row r="386" spans="1:10" s="72" customFormat="1" x14ac:dyDescent="0.25">
      <c r="A386" s="73"/>
      <c r="B386" s="74"/>
      <c r="C386" s="74"/>
      <c r="D386" s="73"/>
      <c r="E386" s="73"/>
      <c r="F386" s="73"/>
      <c r="G386" s="73"/>
      <c r="H386" s="73"/>
      <c r="I386" s="65"/>
      <c r="J386" s="9"/>
    </row>
    <row r="387" spans="1:10" s="72" customFormat="1" x14ac:dyDescent="0.25">
      <c r="A387" s="73"/>
      <c r="B387" s="74"/>
      <c r="C387" s="74"/>
      <c r="D387" s="73"/>
      <c r="E387" s="73"/>
      <c r="F387" s="73"/>
      <c r="G387" s="73"/>
      <c r="H387" s="73"/>
      <c r="I387" s="65"/>
      <c r="J387" s="9"/>
    </row>
    <row r="388" spans="1:10" s="72" customFormat="1" x14ac:dyDescent="0.25">
      <c r="A388" s="73"/>
      <c r="B388" s="74"/>
      <c r="C388" s="74"/>
      <c r="D388" s="73"/>
      <c r="E388" s="73"/>
      <c r="F388" s="73"/>
      <c r="G388" s="73"/>
      <c r="H388" s="73"/>
      <c r="I388" s="65"/>
      <c r="J388" s="9"/>
    </row>
    <row r="389" spans="1:10" s="72" customFormat="1" x14ac:dyDescent="0.25">
      <c r="A389" s="73"/>
      <c r="B389" s="74"/>
      <c r="C389" s="74"/>
      <c r="D389" s="73"/>
      <c r="E389" s="73"/>
      <c r="F389" s="73"/>
      <c r="G389" s="73"/>
      <c r="H389" s="73"/>
      <c r="I389" s="65"/>
      <c r="J389" s="9"/>
    </row>
    <row r="390" spans="1:10" s="72" customFormat="1" x14ac:dyDescent="0.25">
      <c r="A390" s="73"/>
      <c r="B390" s="74"/>
      <c r="C390" s="74"/>
      <c r="D390" s="73"/>
      <c r="E390" s="73"/>
      <c r="F390" s="73"/>
      <c r="G390" s="73"/>
      <c r="H390" s="73"/>
      <c r="I390" s="65"/>
      <c r="J390" s="9"/>
    </row>
    <row r="391" spans="1:10" s="72" customFormat="1" x14ac:dyDescent="0.25">
      <c r="A391" s="73"/>
      <c r="B391" s="74"/>
      <c r="C391" s="74"/>
      <c r="D391" s="73"/>
      <c r="E391" s="73"/>
      <c r="F391" s="73"/>
      <c r="G391" s="73"/>
      <c r="H391" s="73"/>
      <c r="I391" s="65"/>
      <c r="J391" s="9"/>
    </row>
    <row r="392" spans="1:10" s="72" customFormat="1" x14ac:dyDescent="0.25">
      <c r="A392" s="73"/>
      <c r="B392" s="74"/>
      <c r="C392" s="74"/>
      <c r="D392" s="73"/>
      <c r="E392" s="73"/>
      <c r="F392" s="73"/>
      <c r="G392" s="73"/>
      <c r="H392" s="73"/>
      <c r="I392" s="65"/>
      <c r="J392" s="9"/>
    </row>
    <row r="393" spans="1:10" s="72" customFormat="1" x14ac:dyDescent="0.25">
      <c r="A393" s="73"/>
      <c r="B393" s="74"/>
      <c r="C393" s="74"/>
      <c r="D393" s="73"/>
      <c r="E393" s="73"/>
      <c r="F393" s="73"/>
      <c r="G393" s="73"/>
      <c r="H393" s="73"/>
      <c r="I393" s="65"/>
      <c r="J393" s="9"/>
    </row>
    <row r="394" spans="1:10" s="72" customFormat="1" x14ac:dyDescent="0.25">
      <c r="A394" s="73"/>
      <c r="B394" s="74"/>
      <c r="C394" s="74"/>
      <c r="D394" s="73"/>
      <c r="E394" s="73"/>
      <c r="F394" s="73"/>
      <c r="G394" s="73"/>
      <c r="H394" s="73"/>
      <c r="I394" s="65"/>
      <c r="J394" s="9"/>
    </row>
    <row r="395" spans="1:10" s="72" customFormat="1" x14ac:dyDescent="0.25">
      <c r="A395" s="73"/>
      <c r="B395" s="74"/>
      <c r="C395" s="74"/>
      <c r="D395" s="73"/>
      <c r="E395" s="73"/>
      <c r="F395" s="73"/>
      <c r="G395" s="73"/>
      <c r="H395" s="73"/>
      <c r="I395" s="65"/>
      <c r="J395" s="9"/>
    </row>
    <row r="396" spans="1:10" s="72" customFormat="1" x14ac:dyDescent="0.25">
      <c r="A396" s="73"/>
      <c r="B396" s="74"/>
      <c r="C396" s="74"/>
      <c r="D396" s="73"/>
      <c r="E396" s="73"/>
      <c r="F396" s="73"/>
      <c r="G396" s="73"/>
      <c r="H396" s="73"/>
      <c r="I396" s="65"/>
      <c r="J396" s="9"/>
    </row>
    <row r="397" spans="1:10" s="72" customFormat="1" x14ac:dyDescent="0.25">
      <c r="A397" s="73"/>
      <c r="B397" s="74"/>
      <c r="C397" s="74"/>
      <c r="D397" s="73"/>
      <c r="E397" s="73"/>
      <c r="F397" s="73"/>
      <c r="G397" s="73"/>
      <c r="H397" s="73"/>
      <c r="I397" s="65"/>
      <c r="J397" s="9"/>
    </row>
    <row r="398" spans="1:10" s="72" customFormat="1" x14ac:dyDescent="0.25">
      <c r="A398" s="73"/>
      <c r="B398" s="74"/>
      <c r="C398" s="74"/>
      <c r="D398" s="73"/>
      <c r="E398" s="73"/>
      <c r="F398" s="73"/>
      <c r="G398" s="73"/>
      <c r="H398" s="73"/>
      <c r="I398" s="65"/>
      <c r="J398" s="9"/>
    </row>
    <row r="399" spans="1:10" s="72" customFormat="1" x14ac:dyDescent="0.25">
      <c r="A399" s="73"/>
      <c r="B399" s="74"/>
      <c r="C399" s="74"/>
      <c r="D399" s="73"/>
      <c r="E399" s="73"/>
      <c r="F399" s="73"/>
      <c r="G399" s="73"/>
      <c r="H399" s="73"/>
      <c r="I399" s="65"/>
      <c r="J399" s="9"/>
    </row>
    <row r="400" spans="1:10" s="72" customFormat="1" x14ac:dyDescent="0.25">
      <c r="A400" s="73"/>
      <c r="B400" s="74"/>
      <c r="C400" s="74"/>
      <c r="D400" s="73"/>
      <c r="E400" s="73"/>
      <c r="F400" s="73"/>
      <c r="G400" s="73"/>
      <c r="H400" s="73"/>
      <c r="I400" s="65"/>
      <c r="J400" s="9"/>
    </row>
    <row r="401" spans="1:10" s="72" customFormat="1" x14ac:dyDescent="0.25">
      <c r="A401" s="73"/>
      <c r="B401" s="74"/>
      <c r="C401" s="74"/>
      <c r="D401" s="73"/>
      <c r="E401" s="73"/>
      <c r="F401" s="73"/>
      <c r="G401" s="73"/>
      <c r="H401" s="73"/>
      <c r="I401" s="65"/>
      <c r="J401" s="9"/>
    </row>
    <row r="402" spans="1:10" s="72" customFormat="1" x14ac:dyDescent="0.25">
      <c r="A402" s="73"/>
      <c r="B402" s="74"/>
      <c r="C402" s="74"/>
      <c r="D402" s="73"/>
      <c r="E402" s="73"/>
      <c r="F402" s="73"/>
      <c r="G402" s="73"/>
      <c r="H402" s="73"/>
      <c r="I402" s="65"/>
      <c r="J402" s="9"/>
    </row>
    <row r="403" spans="1:10" s="72" customFormat="1" x14ac:dyDescent="0.25">
      <c r="A403" s="73"/>
      <c r="B403" s="74"/>
      <c r="C403" s="74"/>
      <c r="D403" s="73"/>
      <c r="E403" s="73"/>
      <c r="F403" s="73"/>
      <c r="G403" s="73"/>
      <c r="H403" s="73"/>
      <c r="I403" s="65"/>
      <c r="J403" s="9"/>
    </row>
    <row r="404" spans="1:10" s="72" customFormat="1" x14ac:dyDescent="0.25">
      <c r="A404" s="73"/>
      <c r="B404" s="74"/>
      <c r="C404" s="74"/>
      <c r="D404" s="73"/>
      <c r="E404" s="73"/>
      <c r="F404" s="73"/>
      <c r="G404" s="73"/>
      <c r="H404" s="73"/>
      <c r="I404" s="65"/>
      <c r="J404" s="9"/>
    </row>
    <row r="405" spans="1:10" s="72" customFormat="1" x14ac:dyDescent="0.25">
      <c r="A405" s="73"/>
      <c r="B405" s="74"/>
      <c r="C405" s="74"/>
      <c r="D405" s="73"/>
      <c r="E405" s="73"/>
      <c r="F405" s="73"/>
      <c r="G405" s="73"/>
      <c r="H405" s="73"/>
      <c r="I405" s="65"/>
      <c r="J405" s="9"/>
    </row>
    <row r="406" spans="1:10" s="72" customFormat="1" x14ac:dyDescent="0.25">
      <c r="A406" s="73"/>
      <c r="B406" s="74"/>
      <c r="C406" s="74"/>
      <c r="D406" s="73"/>
      <c r="E406" s="73"/>
      <c r="F406" s="73"/>
      <c r="G406" s="73"/>
      <c r="H406" s="73"/>
      <c r="I406" s="65"/>
      <c r="J406" s="9"/>
    </row>
    <row r="407" spans="1:10" s="72" customFormat="1" x14ac:dyDescent="0.25">
      <c r="A407" s="73"/>
      <c r="B407" s="74"/>
      <c r="C407" s="74"/>
      <c r="D407" s="73"/>
      <c r="E407" s="73"/>
      <c r="F407" s="73"/>
      <c r="G407" s="73"/>
      <c r="H407" s="73"/>
      <c r="I407" s="65"/>
      <c r="J407" s="9"/>
    </row>
    <row r="408" spans="1:10" s="72" customFormat="1" x14ac:dyDescent="0.25">
      <c r="A408" s="73"/>
      <c r="B408" s="74"/>
      <c r="C408" s="74"/>
      <c r="D408" s="73"/>
      <c r="E408" s="73"/>
      <c r="F408" s="73"/>
      <c r="G408" s="73"/>
      <c r="H408" s="73"/>
      <c r="I408" s="65"/>
      <c r="J408" s="9"/>
    </row>
    <row r="409" spans="1:10" s="72" customFormat="1" x14ac:dyDescent="0.25">
      <c r="A409" s="73"/>
      <c r="B409" s="74"/>
      <c r="C409" s="74"/>
      <c r="D409" s="73"/>
      <c r="E409" s="73"/>
      <c r="F409" s="73"/>
      <c r="G409" s="73"/>
      <c r="H409" s="73"/>
      <c r="I409" s="65"/>
      <c r="J409" s="9"/>
    </row>
    <row r="410" spans="1:10" s="72" customFormat="1" x14ac:dyDescent="0.25">
      <c r="A410" s="73"/>
      <c r="B410" s="74"/>
      <c r="C410" s="74"/>
      <c r="D410" s="73"/>
      <c r="E410" s="73"/>
      <c r="F410" s="73"/>
      <c r="G410" s="73"/>
      <c r="H410" s="73"/>
      <c r="I410" s="65"/>
      <c r="J410" s="9"/>
    </row>
    <row r="411" spans="1:10" s="72" customFormat="1" x14ac:dyDescent="0.25">
      <c r="A411" s="73"/>
      <c r="B411" s="74"/>
      <c r="C411" s="74"/>
      <c r="D411" s="73"/>
      <c r="E411" s="73"/>
      <c r="F411" s="73"/>
      <c r="G411" s="73"/>
      <c r="H411" s="73"/>
      <c r="I411" s="65"/>
      <c r="J411" s="9"/>
    </row>
    <row r="412" spans="1:10" s="72" customFormat="1" x14ac:dyDescent="0.25">
      <c r="A412" s="73"/>
      <c r="B412" s="74"/>
      <c r="C412" s="74"/>
      <c r="D412" s="73"/>
      <c r="E412" s="73"/>
      <c r="F412" s="73"/>
      <c r="G412" s="73"/>
      <c r="H412" s="73"/>
      <c r="I412" s="65"/>
      <c r="J412" s="9"/>
    </row>
    <row r="413" spans="1:10" s="72" customFormat="1" x14ac:dyDescent="0.25">
      <c r="A413" s="73"/>
      <c r="B413" s="74"/>
      <c r="C413" s="74"/>
      <c r="D413" s="73"/>
      <c r="E413" s="73"/>
      <c r="F413" s="73"/>
      <c r="G413" s="73"/>
      <c r="H413" s="73"/>
      <c r="I413" s="65"/>
      <c r="J413" s="9"/>
    </row>
    <row r="414" spans="1:10" s="72" customFormat="1" x14ac:dyDescent="0.25">
      <c r="A414" s="73"/>
      <c r="B414" s="74"/>
      <c r="C414" s="74"/>
      <c r="D414" s="73"/>
      <c r="E414" s="73"/>
      <c r="F414" s="73"/>
      <c r="G414" s="73"/>
      <c r="H414" s="73"/>
      <c r="I414" s="65"/>
      <c r="J414" s="9"/>
    </row>
    <row r="415" spans="1:10" s="72" customFormat="1" x14ac:dyDescent="0.25">
      <c r="A415" s="73"/>
      <c r="B415" s="74"/>
      <c r="C415" s="74"/>
      <c r="D415" s="73"/>
      <c r="E415" s="73"/>
      <c r="F415" s="73"/>
      <c r="G415" s="73"/>
      <c r="H415" s="73"/>
      <c r="I415" s="65"/>
      <c r="J415" s="9"/>
    </row>
    <row r="416" spans="1:10" s="72" customFormat="1" x14ac:dyDescent="0.25">
      <c r="A416" s="73"/>
      <c r="B416" s="74"/>
      <c r="C416" s="74"/>
      <c r="D416" s="73"/>
      <c r="E416" s="73"/>
      <c r="F416" s="73"/>
      <c r="G416" s="73"/>
      <c r="H416" s="73"/>
      <c r="I416" s="65"/>
      <c r="J416" s="9"/>
    </row>
    <row r="417" spans="1:10" s="72" customFormat="1" x14ac:dyDescent="0.25">
      <c r="A417" s="73"/>
      <c r="B417" s="74"/>
      <c r="C417" s="74"/>
      <c r="D417" s="73"/>
      <c r="E417" s="73"/>
      <c r="F417" s="73"/>
      <c r="G417" s="73"/>
      <c r="H417" s="73"/>
      <c r="I417" s="65"/>
      <c r="J417" s="9"/>
    </row>
    <row r="418" spans="1:10" s="72" customFormat="1" x14ac:dyDescent="0.25">
      <c r="A418" s="73"/>
      <c r="B418" s="74"/>
      <c r="C418" s="74"/>
      <c r="D418" s="73"/>
      <c r="E418" s="73"/>
      <c r="F418" s="73"/>
      <c r="G418" s="73"/>
      <c r="H418" s="73"/>
      <c r="I418" s="65"/>
      <c r="J418" s="9"/>
    </row>
    <row r="419" spans="1:10" s="72" customFormat="1" x14ac:dyDescent="0.25">
      <c r="A419" s="73"/>
      <c r="B419" s="74"/>
      <c r="C419" s="74"/>
      <c r="D419" s="73"/>
      <c r="E419" s="73"/>
      <c r="F419" s="73"/>
      <c r="G419" s="73"/>
      <c r="H419" s="73"/>
      <c r="I419" s="65"/>
      <c r="J419" s="9"/>
    </row>
    <row r="420" spans="1:10" s="72" customFormat="1" x14ac:dyDescent="0.25">
      <c r="A420" s="73"/>
      <c r="B420" s="74"/>
      <c r="C420" s="74"/>
      <c r="D420" s="73"/>
      <c r="E420" s="73"/>
      <c r="F420" s="73"/>
      <c r="G420" s="73"/>
      <c r="H420" s="73"/>
      <c r="I420" s="65"/>
      <c r="J420" s="9"/>
    </row>
    <row r="421" spans="1:10" s="72" customFormat="1" x14ac:dyDescent="0.25">
      <c r="A421" s="73"/>
      <c r="B421" s="74"/>
      <c r="C421" s="74"/>
      <c r="D421" s="73"/>
      <c r="E421" s="73"/>
      <c r="F421" s="73"/>
      <c r="G421" s="73"/>
      <c r="H421" s="73"/>
      <c r="I421" s="65"/>
      <c r="J421" s="9"/>
    </row>
    <row r="422" spans="1:10" s="72" customFormat="1" x14ac:dyDescent="0.25">
      <c r="A422" s="73"/>
      <c r="B422" s="74"/>
      <c r="C422" s="74"/>
      <c r="D422" s="73"/>
      <c r="E422" s="73"/>
      <c r="F422" s="73"/>
      <c r="G422" s="73"/>
      <c r="H422" s="73"/>
      <c r="I422" s="65"/>
      <c r="J422" s="9"/>
    </row>
    <row r="423" spans="1:10" s="72" customFormat="1" x14ac:dyDescent="0.25">
      <c r="A423" s="73"/>
      <c r="B423" s="74"/>
      <c r="C423" s="74"/>
      <c r="D423" s="73"/>
      <c r="E423" s="73"/>
      <c r="F423" s="73"/>
      <c r="G423" s="73"/>
      <c r="H423" s="73"/>
      <c r="I423" s="65"/>
      <c r="J423" s="9"/>
    </row>
    <row r="424" spans="1:10" s="72" customFormat="1" x14ac:dyDescent="0.25">
      <c r="A424" s="73"/>
      <c r="B424" s="74"/>
      <c r="C424" s="74"/>
      <c r="D424" s="73"/>
      <c r="E424" s="73"/>
      <c r="F424" s="73"/>
      <c r="G424" s="73"/>
      <c r="H424" s="73"/>
      <c r="I424" s="65"/>
      <c r="J424" s="9"/>
    </row>
    <row r="425" spans="1:10" s="72" customFormat="1" x14ac:dyDescent="0.25">
      <c r="A425" s="73"/>
      <c r="B425" s="74"/>
      <c r="C425" s="74"/>
      <c r="D425" s="73"/>
      <c r="E425" s="73"/>
      <c r="F425" s="73"/>
      <c r="G425" s="73"/>
      <c r="H425" s="73"/>
      <c r="I425" s="65"/>
      <c r="J425" s="9"/>
    </row>
    <row r="426" spans="1:10" s="72" customFormat="1" x14ac:dyDescent="0.25">
      <c r="A426" s="73"/>
      <c r="B426" s="74"/>
      <c r="C426" s="74"/>
      <c r="D426" s="73"/>
      <c r="E426" s="73"/>
      <c r="F426" s="73"/>
      <c r="G426" s="73"/>
      <c r="H426" s="73"/>
      <c r="I426" s="65"/>
      <c r="J426" s="9"/>
    </row>
    <row r="427" spans="1:10" s="72" customFormat="1" x14ac:dyDescent="0.25">
      <c r="A427" s="73"/>
      <c r="B427" s="74"/>
      <c r="C427" s="74"/>
      <c r="D427" s="73"/>
      <c r="E427" s="73"/>
      <c r="F427" s="73"/>
      <c r="G427" s="73"/>
      <c r="H427" s="73"/>
      <c r="I427" s="65"/>
      <c r="J427" s="9"/>
    </row>
    <row r="428" spans="1:10" s="72" customFormat="1" x14ac:dyDescent="0.25">
      <c r="A428" s="73"/>
      <c r="B428" s="74"/>
      <c r="C428" s="74"/>
      <c r="D428" s="73"/>
      <c r="E428" s="73"/>
      <c r="F428" s="73"/>
      <c r="G428" s="73"/>
      <c r="H428" s="73"/>
      <c r="I428" s="65"/>
      <c r="J428" s="9"/>
    </row>
    <row r="429" spans="1:10" s="72" customFormat="1" x14ac:dyDescent="0.25">
      <c r="A429" s="73"/>
      <c r="B429" s="74"/>
      <c r="C429" s="74"/>
      <c r="D429" s="73"/>
      <c r="E429" s="73"/>
      <c r="F429" s="73"/>
      <c r="G429" s="73"/>
      <c r="H429" s="73"/>
      <c r="I429" s="65"/>
      <c r="J429" s="9"/>
    </row>
    <row r="430" spans="1:10" s="72" customFormat="1" x14ac:dyDescent="0.25">
      <c r="A430" s="73"/>
      <c r="B430" s="74"/>
      <c r="C430" s="74"/>
      <c r="D430" s="73"/>
      <c r="E430" s="73"/>
      <c r="F430" s="73"/>
      <c r="G430" s="73"/>
      <c r="H430" s="73"/>
      <c r="I430" s="65"/>
      <c r="J430" s="9"/>
    </row>
    <row r="431" spans="1:10" s="72" customFormat="1" x14ac:dyDescent="0.25">
      <c r="A431" s="73"/>
      <c r="B431" s="74"/>
      <c r="C431" s="74"/>
      <c r="D431" s="73"/>
      <c r="E431" s="73"/>
      <c r="F431" s="73"/>
      <c r="G431" s="73"/>
      <c r="H431" s="73"/>
      <c r="I431" s="65"/>
      <c r="J431" s="9"/>
    </row>
    <row r="432" spans="1:10" s="72" customFormat="1" x14ac:dyDescent="0.25">
      <c r="A432" s="73"/>
      <c r="B432" s="74"/>
      <c r="C432" s="74"/>
      <c r="D432" s="73"/>
      <c r="E432" s="73"/>
      <c r="F432" s="73"/>
      <c r="G432" s="73"/>
      <c r="H432" s="73"/>
      <c r="I432" s="65"/>
      <c r="J432" s="9"/>
    </row>
    <row r="433" spans="1:10" s="72" customFormat="1" x14ac:dyDescent="0.25">
      <c r="A433" s="73"/>
      <c r="B433" s="74"/>
      <c r="C433" s="74"/>
      <c r="D433" s="73"/>
      <c r="E433" s="73"/>
      <c r="F433" s="73"/>
      <c r="G433" s="73"/>
      <c r="H433" s="73"/>
      <c r="I433" s="65"/>
      <c r="J433" s="9"/>
    </row>
    <row r="434" spans="1:10" s="72" customFormat="1" x14ac:dyDescent="0.25">
      <c r="A434" s="73"/>
      <c r="B434" s="74"/>
      <c r="C434" s="74"/>
      <c r="D434" s="73"/>
      <c r="E434" s="73"/>
      <c r="F434" s="73"/>
      <c r="G434" s="73"/>
      <c r="H434" s="73"/>
      <c r="I434" s="65"/>
      <c r="J434" s="9"/>
    </row>
    <row r="435" spans="1:10" s="72" customFormat="1" x14ac:dyDescent="0.25">
      <c r="A435" s="73"/>
      <c r="B435" s="74"/>
      <c r="C435" s="74"/>
      <c r="D435" s="73"/>
      <c r="E435" s="73"/>
      <c r="F435" s="73"/>
      <c r="G435" s="73"/>
      <c r="H435" s="73"/>
      <c r="I435" s="65"/>
      <c r="J435" s="9"/>
    </row>
    <row r="436" spans="1:10" s="72" customFormat="1" x14ac:dyDescent="0.25">
      <c r="A436" s="73"/>
      <c r="B436" s="74"/>
      <c r="C436" s="74"/>
      <c r="D436" s="73"/>
      <c r="E436" s="73"/>
      <c r="F436" s="73"/>
      <c r="G436" s="73"/>
      <c r="H436" s="73"/>
      <c r="I436" s="65"/>
      <c r="J436" s="9"/>
    </row>
    <row r="437" spans="1:10" s="72" customFormat="1" x14ac:dyDescent="0.25">
      <c r="A437" s="73"/>
      <c r="B437" s="74"/>
      <c r="C437" s="74"/>
      <c r="D437" s="73"/>
      <c r="E437" s="73"/>
      <c r="F437" s="73"/>
      <c r="G437" s="73"/>
      <c r="H437" s="73"/>
      <c r="I437" s="65"/>
      <c r="J437" s="9"/>
    </row>
    <row r="438" spans="1:10" s="72" customFormat="1" x14ac:dyDescent="0.25">
      <c r="A438" s="73"/>
      <c r="B438" s="74"/>
      <c r="C438" s="74"/>
      <c r="D438" s="73"/>
      <c r="E438" s="73"/>
      <c r="F438" s="73"/>
      <c r="G438" s="73"/>
      <c r="H438" s="73"/>
      <c r="I438" s="65"/>
      <c r="J438" s="9"/>
    </row>
    <row r="439" spans="1:10" s="72" customFormat="1" x14ac:dyDescent="0.25">
      <c r="A439" s="73"/>
      <c r="B439" s="74"/>
      <c r="C439" s="74"/>
      <c r="D439" s="73"/>
      <c r="E439" s="73"/>
      <c r="F439" s="73"/>
      <c r="G439" s="73"/>
      <c r="H439" s="73"/>
      <c r="I439" s="65"/>
      <c r="J439" s="9"/>
    </row>
    <row r="440" spans="1:10" s="72" customFormat="1" x14ac:dyDescent="0.25">
      <c r="A440" s="73"/>
      <c r="B440" s="74"/>
      <c r="C440" s="74"/>
      <c r="D440" s="73"/>
      <c r="E440" s="73"/>
      <c r="F440" s="73"/>
      <c r="G440" s="73"/>
      <c r="H440" s="73"/>
      <c r="I440" s="65"/>
      <c r="J440" s="9"/>
    </row>
    <row r="441" spans="1:10" s="72" customFormat="1" x14ac:dyDescent="0.25">
      <c r="A441" s="73"/>
      <c r="B441" s="74"/>
      <c r="C441" s="74"/>
      <c r="D441" s="73"/>
      <c r="E441" s="73"/>
      <c r="F441" s="73"/>
      <c r="G441" s="73"/>
      <c r="H441" s="73"/>
      <c r="I441" s="65"/>
      <c r="J441" s="9"/>
    </row>
    <row r="442" spans="1:10" s="72" customFormat="1" x14ac:dyDescent="0.25">
      <c r="A442" s="73"/>
      <c r="B442" s="74"/>
      <c r="C442" s="74"/>
      <c r="D442" s="73"/>
      <c r="E442" s="73"/>
      <c r="F442" s="73"/>
      <c r="G442" s="73"/>
      <c r="H442" s="73"/>
      <c r="I442" s="65"/>
      <c r="J442" s="9"/>
    </row>
    <row r="443" spans="1:10" s="72" customFormat="1" x14ac:dyDescent="0.25">
      <c r="A443" s="73"/>
      <c r="B443" s="74"/>
      <c r="C443" s="74"/>
      <c r="D443" s="73"/>
      <c r="E443" s="73"/>
      <c r="F443" s="73"/>
      <c r="G443" s="73"/>
      <c r="H443" s="73"/>
      <c r="I443" s="65"/>
      <c r="J443" s="9"/>
    </row>
    <row r="444" spans="1:10" s="72" customFormat="1" x14ac:dyDescent="0.25">
      <c r="A444" s="73"/>
      <c r="B444" s="74"/>
      <c r="C444" s="74"/>
      <c r="D444" s="73"/>
      <c r="E444" s="73"/>
      <c r="F444" s="73"/>
      <c r="G444" s="73"/>
      <c r="H444" s="73"/>
      <c r="I444" s="65"/>
      <c r="J444" s="9"/>
    </row>
    <row r="445" spans="1:10" s="72" customFormat="1" x14ac:dyDescent="0.25">
      <c r="A445" s="73"/>
      <c r="B445" s="74"/>
      <c r="C445" s="74"/>
      <c r="D445" s="73"/>
      <c r="E445" s="73"/>
      <c r="F445" s="73"/>
      <c r="G445" s="73"/>
      <c r="H445" s="73"/>
      <c r="I445" s="65"/>
      <c r="J445" s="9"/>
    </row>
    <row r="446" spans="1:10" s="72" customFormat="1" x14ac:dyDescent="0.25">
      <c r="A446" s="73"/>
      <c r="B446" s="74"/>
      <c r="C446" s="74"/>
      <c r="D446" s="73"/>
      <c r="E446" s="73"/>
      <c r="F446" s="73"/>
      <c r="G446" s="73"/>
      <c r="H446" s="73"/>
      <c r="I446" s="65"/>
      <c r="J446" s="9"/>
    </row>
    <row r="447" spans="1:10" s="72" customFormat="1" x14ac:dyDescent="0.25">
      <c r="A447" s="73"/>
      <c r="B447" s="74"/>
      <c r="C447" s="74"/>
      <c r="D447" s="73"/>
      <c r="E447" s="73"/>
      <c r="F447" s="73"/>
      <c r="G447" s="73"/>
      <c r="H447" s="73"/>
      <c r="I447" s="65"/>
      <c r="J447" s="9"/>
    </row>
    <row r="448" spans="1:10" s="72" customFormat="1" x14ac:dyDescent="0.25">
      <c r="A448" s="73"/>
      <c r="B448" s="74"/>
      <c r="C448" s="74"/>
      <c r="D448" s="73"/>
      <c r="E448" s="73"/>
      <c r="F448" s="73"/>
      <c r="G448" s="73"/>
      <c r="H448" s="73"/>
      <c r="I448" s="65"/>
      <c r="J448" s="9"/>
    </row>
    <row r="449" spans="1:10" s="72" customFormat="1" x14ac:dyDescent="0.25">
      <c r="A449" s="73"/>
      <c r="B449" s="74"/>
      <c r="C449" s="74"/>
      <c r="D449" s="73"/>
      <c r="E449" s="73"/>
      <c r="F449" s="73"/>
      <c r="G449" s="73"/>
      <c r="H449" s="73"/>
      <c r="I449" s="65"/>
      <c r="J449" s="9"/>
    </row>
    <row r="450" spans="1:10" s="72" customFormat="1" x14ac:dyDescent="0.25">
      <c r="A450" s="73"/>
      <c r="B450" s="74"/>
      <c r="C450" s="74"/>
      <c r="D450" s="73"/>
      <c r="E450" s="73"/>
      <c r="F450" s="73"/>
      <c r="G450" s="73"/>
      <c r="H450" s="73"/>
      <c r="I450" s="65"/>
      <c r="J450" s="9"/>
    </row>
    <row r="451" spans="1:10" s="72" customFormat="1" x14ac:dyDescent="0.25">
      <c r="A451" s="73"/>
      <c r="B451" s="74"/>
      <c r="C451" s="74"/>
      <c r="D451" s="73"/>
      <c r="E451" s="73"/>
      <c r="F451" s="73"/>
      <c r="G451" s="73"/>
      <c r="H451" s="73"/>
      <c r="I451" s="65"/>
      <c r="J451" s="9"/>
    </row>
    <row r="452" spans="1:10" s="72" customFormat="1" x14ac:dyDescent="0.25">
      <c r="A452" s="73"/>
      <c r="B452" s="74"/>
      <c r="C452" s="74"/>
      <c r="D452" s="73"/>
      <c r="E452" s="73"/>
      <c r="F452" s="73"/>
      <c r="G452" s="73"/>
      <c r="H452" s="73"/>
      <c r="I452" s="65"/>
      <c r="J452" s="9"/>
    </row>
    <row r="453" spans="1:10" s="72" customFormat="1" x14ac:dyDescent="0.25">
      <c r="A453" s="73"/>
      <c r="B453" s="74"/>
      <c r="C453" s="74"/>
      <c r="D453" s="73"/>
      <c r="E453" s="73"/>
      <c r="F453" s="73"/>
      <c r="G453" s="73"/>
      <c r="H453" s="73"/>
      <c r="I453" s="65"/>
      <c r="J453" s="9"/>
    </row>
    <row r="454" spans="1:10" s="72" customFormat="1" x14ac:dyDescent="0.25">
      <c r="A454" s="73"/>
      <c r="B454" s="74"/>
      <c r="C454" s="74"/>
      <c r="D454" s="73"/>
      <c r="E454" s="73"/>
      <c r="F454" s="73"/>
      <c r="G454" s="73"/>
      <c r="H454" s="73"/>
      <c r="I454" s="65"/>
      <c r="J454" s="9"/>
    </row>
    <row r="455" spans="1:10" s="72" customFormat="1" x14ac:dyDescent="0.25">
      <c r="A455" s="73"/>
      <c r="B455" s="74"/>
      <c r="C455" s="74"/>
      <c r="D455" s="73"/>
      <c r="E455" s="73"/>
      <c r="F455" s="73"/>
      <c r="G455" s="73"/>
      <c r="H455" s="73"/>
      <c r="I455" s="65"/>
      <c r="J455" s="9"/>
    </row>
    <row r="456" spans="1:10" s="72" customFormat="1" x14ac:dyDescent="0.25">
      <c r="A456" s="73"/>
      <c r="B456" s="74"/>
      <c r="C456" s="74"/>
      <c r="D456" s="73"/>
      <c r="E456" s="73"/>
      <c r="F456" s="73"/>
      <c r="G456" s="73"/>
      <c r="H456" s="73"/>
      <c r="I456" s="65"/>
      <c r="J456" s="9"/>
    </row>
    <row r="457" spans="1:10" s="72" customFormat="1" x14ac:dyDescent="0.25">
      <c r="A457" s="73"/>
      <c r="B457" s="74"/>
      <c r="C457" s="74"/>
      <c r="D457" s="73"/>
      <c r="E457" s="73"/>
      <c r="F457" s="73"/>
      <c r="G457" s="73"/>
      <c r="H457" s="73"/>
      <c r="I457" s="65"/>
      <c r="J457" s="9"/>
    </row>
    <row r="458" spans="1:10" s="72" customFormat="1" x14ac:dyDescent="0.25">
      <c r="A458" s="73"/>
      <c r="B458" s="74"/>
      <c r="C458" s="74"/>
      <c r="D458" s="73"/>
      <c r="E458" s="73"/>
      <c r="F458" s="73"/>
      <c r="G458" s="73"/>
      <c r="H458" s="73"/>
      <c r="I458" s="65"/>
      <c r="J458" s="9"/>
    </row>
    <row r="459" spans="1:10" s="72" customFormat="1" x14ac:dyDescent="0.25">
      <c r="A459" s="73"/>
      <c r="B459" s="74"/>
      <c r="C459" s="74"/>
      <c r="D459" s="73"/>
      <c r="E459" s="73"/>
      <c r="F459" s="73"/>
      <c r="G459" s="73"/>
      <c r="H459" s="73"/>
      <c r="I459" s="65"/>
      <c r="J459" s="9"/>
    </row>
    <row r="460" spans="1:10" s="72" customFormat="1" x14ac:dyDescent="0.25">
      <c r="A460" s="73"/>
      <c r="B460" s="74"/>
      <c r="C460" s="74"/>
      <c r="D460" s="73"/>
      <c r="E460" s="73"/>
      <c r="F460" s="73"/>
      <c r="G460" s="73"/>
      <c r="H460" s="73"/>
      <c r="I460" s="65"/>
      <c r="J460" s="9"/>
    </row>
    <row r="461" spans="1:10" s="72" customFormat="1" x14ac:dyDescent="0.25">
      <c r="A461" s="73"/>
      <c r="B461" s="74"/>
      <c r="C461" s="74"/>
      <c r="D461" s="73"/>
      <c r="E461" s="73"/>
      <c r="F461" s="73"/>
      <c r="G461" s="73"/>
      <c r="H461" s="73"/>
      <c r="I461" s="65"/>
      <c r="J461" s="9"/>
    </row>
    <row r="462" spans="1:10" s="72" customFormat="1" x14ac:dyDescent="0.25">
      <c r="A462" s="73"/>
      <c r="B462" s="74"/>
      <c r="C462" s="74"/>
      <c r="D462" s="73"/>
      <c r="E462" s="73"/>
      <c r="F462" s="73"/>
      <c r="G462" s="73"/>
      <c r="H462" s="73"/>
      <c r="I462" s="65"/>
      <c r="J462" s="9"/>
    </row>
    <row r="463" spans="1:10" s="72" customFormat="1" x14ac:dyDescent="0.25">
      <c r="A463" s="73"/>
      <c r="B463" s="74"/>
      <c r="C463" s="74"/>
      <c r="D463" s="73"/>
      <c r="E463" s="73"/>
      <c r="F463" s="73"/>
      <c r="G463" s="73"/>
      <c r="H463" s="73"/>
      <c r="I463" s="65"/>
      <c r="J463" s="9"/>
    </row>
    <row r="464" spans="1:10" s="72" customFormat="1" x14ac:dyDescent="0.25">
      <c r="A464" s="73"/>
      <c r="B464" s="74"/>
      <c r="C464" s="74"/>
      <c r="D464" s="73"/>
      <c r="E464" s="73"/>
      <c r="F464" s="73"/>
      <c r="G464" s="73"/>
      <c r="H464" s="73"/>
      <c r="I464" s="65"/>
      <c r="J464" s="9"/>
    </row>
    <row r="465" spans="1:10" s="72" customFormat="1" x14ac:dyDescent="0.25">
      <c r="A465" s="73"/>
      <c r="B465" s="74"/>
      <c r="C465" s="74"/>
      <c r="D465" s="73"/>
      <c r="E465" s="73"/>
      <c r="F465" s="73"/>
      <c r="G465" s="73"/>
      <c r="H465" s="73"/>
      <c r="I465" s="65"/>
      <c r="J465" s="9"/>
    </row>
    <row r="466" spans="1:10" s="72" customFormat="1" x14ac:dyDescent="0.25">
      <c r="A466" s="73"/>
      <c r="B466" s="74"/>
      <c r="C466" s="74"/>
      <c r="D466" s="73"/>
      <c r="E466" s="73"/>
      <c r="F466" s="73"/>
      <c r="G466" s="73"/>
      <c r="H466" s="73"/>
      <c r="I466" s="65"/>
      <c r="J466" s="9"/>
    </row>
    <row r="467" spans="1:10" s="72" customFormat="1" x14ac:dyDescent="0.25">
      <c r="A467" s="73"/>
      <c r="B467" s="74"/>
      <c r="C467" s="74"/>
      <c r="D467" s="73"/>
      <c r="E467" s="73"/>
      <c r="F467" s="73"/>
      <c r="G467" s="73"/>
      <c r="H467" s="73"/>
      <c r="I467" s="65"/>
      <c r="J467" s="9"/>
    </row>
    <row r="468" spans="1:10" s="72" customFormat="1" x14ac:dyDescent="0.25">
      <c r="A468" s="73"/>
      <c r="B468" s="74"/>
      <c r="C468" s="74"/>
      <c r="D468" s="73"/>
      <c r="E468" s="73"/>
      <c r="F468" s="73"/>
      <c r="G468" s="73"/>
      <c r="H468" s="73"/>
      <c r="I468" s="65"/>
      <c r="J468" s="9"/>
    </row>
    <row r="469" spans="1:10" s="72" customFormat="1" x14ac:dyDescent="0.25">
      <c r="A469" s="73"/>
      <c r="B469" s="74"/>
      <c r="C469" s="74"/>
      <c r="D469" s="73"/>
      <c r="E469" s="73"/>
      <c r="F469" s="73"/>
      <c r="G469" s="73"/>
      <c r="H469" s="73"/>
      <c r="I469" s="65"/>
      <c r="J469" s="9"/>
    </row>
    <row r="470" spans="1:10" s="72" customFormat="1" x14ac:dyDescent="0.25">
      <c r="A470" s="73"/>
      <c r="B470" s="74"/>
      <c r="C470" s="74"/>
      <c r="D470" s="73"/>
      <c r="E470" s="73"/>
      <c r="F470" s="73"/>
      <c r="G470" s="73"/>
      <c r="H470" s="73"/>
      <c r="I470" s="65"/>
      <c r="J470" s="9"/>
    </row>
    <row r="471" spans="1:10" s="72" customFormat="1" x14ac:dyDescent="0.25">
      <c r="A471" s="73"/>
      <c r="B471" s="74"/>
      <c r="C471" s="74"/>
      <c r="D471" s="73"/>
      <c r="E471" s="73"/>
      <c r="F471" s="73"/>
      <c r="G471" s="73"/>
      <c r="H471" s="73"/>
      <c r="I471" s="65"/>
      <c r="J471" s="9"/>
    </row>
    <row r="472" spans="1:10" s="72" customFormat="1" x14ac:dyDescent="0.25">
      <c r="A472" s="73"/>
      <c r="B472" s="74"/>
      <c r="C472" s="74"/>
      <c r="D472" s="73"/>
      <c r="E472" s="73"/>
      <c r="F472" s="73"/>
      <c r="G472" s="73"/>
      <c r="H472" s="73"/>
      <c r="I472" s="65"/>
      <c r="J472" s="9"/>
    </row>
    <row r="473" spans="1:10" s="72" customFormat="1" x14ac:dyDescent="0.25">
      <c r="A473" s="73"/>
      <c r="B473" s="74"/>
      <c r="C473" s="74"/>
      <c r="D473" s="73"/>
      <c r="E473" s="73"/>
      <c r="F473" s="73"/>
      <c r="G473" s="73"/>
      <c r="H473" s="73"/>
      <c r="I473" s="65"/>
      <c r="J473" s="9"/>
    </row>
    <row r="474" spans="1:10" s="72" customFormat="1" x14ac:dyDescent="0.25">
      <c r="A474" s="73"/>
      <c r="B474" s="74"/>
      <c r="C474" s="74"/>
      <c r="D474" s="73"/>
      <c r="E474" s="73"/>
      <c r="F474" s="73"/>
      <c r="G474" s="73"/>
      <c r="H474" s="73"/>
      <c r="I474" s="65"/>
      <c r="J474" s="9"/>
    </row>
    <row r="475" spans="1:10" s="72" customFormat="1" x14ac:dyDescent="0.25">
      <c r="A475" s="73"/>
      <c r="B475" s="74"/>
      <c r="C475" s="74"/>
      <c r="D475" s="73"/>
      <c r="E475" s="73"/>
      <c r="F475" s="73"/>
      <c r="G475" s="73"/>
      <c r="H475" s="73"/>
      <c r="I475" s="65"/>
      <c r="J475" s="9"/>
    </row>
    <row r="476" spans="1:10" s="72" customFormat="1" x14ac:dyDescent="0.25">
      <c r="A476" s="73"/>
      <c r="B476" s="74"/>
      <c r="C476" s="74"/>
      <c r="D476" s="73"/>
      <c r="E476" s="73"/>
      <c r="F476" s="73"/>
      <c r="G476" s="73"/>
      <c r="H476" s="73"/>
      <c r="I476" s="65"/>
      <c r="J476" s="9"/>
    </row>
    <row r="477" spans="1:10" s="72" customFormat="1" x14ac:dyDescent="0.25">
      <c r="A477" s="73"/>
      <c r="B477" s="74"/>
      <c r="C477" s="74"/>
      <c r="D477" s="73"/>
      <c r="E477" s="73"/>
      <c r="F477" s="73"/>
      <c r="G477" s="73"/>
      <c r="H477" s="73"/>
      <c r="I477" s="65"/>
      <c r="J477" s="9"/>
    </row>
    <row r="478" spans="1:10" s="72" customFormat="1" x14ac:dyDescent="0.25">
      <c r="A478" s="73"/>
      <c r="B478" s="74"/>
      <c r="C478" s="74"/>
      <c r="D478" s="73"/>
      <c r="E478" s="73"/>
      <c r="F478" s="73"/>
      <c r="G478" s="73"/>
      <c r="H478" s="73"/>
      <c r="I478" s="65"/>
      <c r="J478" s="9"/>
    </row>
    <row r="479" spans="1:10" s="72" customFormat="1" x14ac:dyDescent="0.25">
      <c r="A479" s="73"/>
      <c r="B479" s="74"/>
      <c r="C479" s="74"/>
      <c r="D479" s="73"/>
      <c r="E479" s="73"/>
      <c r="F479" s="73"/>
      <c r="G479" s="73"/>
      <c r="H479" s="73"/>
      <c r="I479" s="65"/>
      <c r="J479" s="9"/>
    </row>
    <row r="480" spans="1:10" s="72" customFormat="1" x14ac:dyDescent="0.25">
      <c r="A480" s="73"/>
      <c r="B480" s="74"/>
      <c r="C480" s="74"/>
      <c r="D480" s="73"/>
      <c r="E480" s="73"/>
      <c r="F480" s="73"/>
      <c r="G480" s="73"/>
      <c r="H480" s="73"/>
      <c r="I480" s="65"/>
      <c r="J480" s="9"/>
    </row>
    <row r="481" spans="1:10" s="72" customFormat="1" x14ac:dyDescent="0.25">
      <c r="A481" s="73"/>
      <c r="B481" s="74"/>
      <c r="C481" s="74"/>
      <c r="D481" s="73"/>
      <c r="E481" s="73"/>
      <c r="F481" s="73"/>
      <c r="G481" s="73"/>
      <c r="H481" s="73"/>
      <c r="I481" s="65"/>
      <c r="J481" s="9"/>
    </row>
    <row r="482" spans="1:10" s="72" customFormat="1" x14ac:dyDescent="0.25">
      <c r="A482" s="73"/>
      <c r="B482" s="74"/>
      <c r="C482" s="74"/>
      <c r="D482" s="73"/>
      <c r="E482" s="73"/>
      <c r="F482" s="73"/>
      <c r="G482" s="73"/>
      <c r="H482" s="73"/>
      <c r="I482" s="65"/>
      <c r="J482" s="9"/>
    </row>
    <row r="483" spans="1:10" s="72" customFormat="1" x14ac:dyDescent="0.25">
      <c r="A483" s="73"/>
      <c r="B483" s="74"/>
      <c r="C483" s="74"/>
      <c r="D483" s="73"/>
      <c r="E483" s="73"/>
      <c r="F483" s="73"/>
      <c r="G483" s="73"/>
      <c r="H483" s="73"/>
      <c r="I483" s="65"/>
      <c r="J483" s="9"/>
    </row>
    <row r="484" spans="1:10" s="72" customFormat="1" x14ac:dyDescent="0.25">
      <c r="A484" s="73"/>
      <c r="B484" s="74"/>
      <c r="C484" s="74"/>
      <c r="D484" s="73"/>
      <c r="E484" s="73"/>
      <c r="F484" s="73"/>
      <c r="G484" s="73"/>
      <c r="H484" s="73"/>
      <c r="I484" s="65"/>
      <c r="J484" s="9"/>
    </row>
    <row r="485" spans="1:10" s="72" customFormat="1" x14ac:dyDescent="0.25">
      <c r="A485" s="73"/>
      <c r="B485" s="74"/>
      <c r="C485" s="74"/>
      <c r="D485" s="73"/>
      <c r="E485" s="73"/>
      <c r="F485" s="73"/>
      <c r="G485" s="73"/>
      <c r="H485" s="73"/>
      <c r="I485" s="65"/>
      <c r="J485" s="9"/>
    </row>
    <row r="486" spans="1:10" s="72" customFormat="1" x14ac:dyDescent="0.25">
      <c r="A486" s="73"/>
      <c r="B486" s="74"/>
      <c r="C486" s="74"/>
      <c r="D486" s="73"/>
      <c r="E486" s="73"/>
      <c r="F486" s="73"/>
      <c r="G486" s="73"/>
      <c r="H486" s="73"/>
      <c r="I486" s="65"/>
      <c r="J486" s="9"/>
    </row>
    <row r="487" spans="1:10" s="72" customFormat="1" x14ac:dyDescent="0.25">
      <c r="A487" s="73"/>
      <c r="B487" s="74"/>
      <c r="C487" s="74"/>
      <c r="D487" s="73"/>
      <c r="E487" s="73"/>
      <c r="F487" s="73"/>
      <c r="G487" s="73"/>
      <c r="H487" s="73"/>
      <c r="I487" s="65"/>
      <c r="J487" s="9"/>
    </row>
    <row r="488" spans="1:10" s="72" customFormat="1" x14ac:dyDescent="0.25">
      <c r="A488" s="73"/>
      <c r="B488" s="74"/>
      <c r="C488" s="74"/>
      <c r="D488" s="73"/>
      <c r="E488" s="73"/>
      <c r="F488" s="73"/>
      <c r="G488" s="73"/>
      <c r="H488" s="73"/>
      <c r="I488" s="65"/>
      <c r="J488" s="9"/>
    </row>
    <row r="489" spans="1:10" s="72" customFormat="1" x14ac:dyDescent="0.25">
      <c r="A489" s="73"/>
      <c r="B489" s="74"/>
      <c r="C489" s="74"/>
      <c r="D489" s="73"/>
      <c r="E489" s="73"/>
      <c r="F489" s="73"/>
      <c r="G489" s="73"/>
      <c r="H489" s="73"/>
      <c r="I489" s="65"/>
      <c r="J489" s="9"/>
    </row>
    <row r="490" spans="1:10" s="72" customFormat="1" x14ac:dyDescent="0.25">
      <c r="A490" s="73"/>
      <c r="B490" s="74"/>
      <c r="C490" s="74"/>
      <c r="D490" s="73"/>
      <c r="E490" s="73"/>
      <c r="F490" s="73"/>
      <c r="G490" s="73"/>
      <c r="H490" s="73"/>
      <c r="I490" s="65"/>
      <c r="J490" s="9"/>
    </row>
    <row r="491" spans="1:10" s="72" customFormat="1" x14ac:dyDescent="0.25">
      <c r="A491" s="73"/>
      <c r="B491" s="74"/>
      <c r="C491" s="74"/>
      <c r="D491" s="73"/>
      <c r="E491" s="73"/>
      <c r="F491" s="73"/>
      <c r="G491" s="73"/>
      <c r="H491" s="73"/>
      <c r="I491" s="65"/>
      <c r="J491" s="9"/>
    </row>
    <row r="492" spans="1:10" s="72" customFormat="1" x14ac:dyDescent="0.25">
      <c r="A492" s="73"/>
      <c r="B492" s="74"/>
      <c r="C492" s="74"/>
      <c r="D492" s="73"/>
      <c r="E492" s="73"/>
      <c r="F492" s="73"/>
      <c r="G492" s="73"/>
      <c r="H492" s="73"/>
      <c r="I492" s="65"/>
      <c r="J492" s="9"/>
    </row>
    <row r="493" spans="1:10" s="72" customFormat="1" x14ac:dyDescent="0.25">
      <c r="A493" s="73"/>
      <c r="B493" s="74"/>
      <c r="C493" s="74"/>
      <c r="D493" s="73"/>
      <c r="E493" s="73"/>
      <c r="F493" s="73"/>
      <c r="G493" s="73"/>
      <c r="H493" s="73"/>
      <c r="I493" s="65"/>
      <c r="J493" s="9"/>
    </row>
    <row r="494" spans="1:10" s="72" customFormat="1" x14ac:dyDescent="0.25">
      <c r="A494" s="73"/>
      <c r="B494" s="74"/>
      <c r="C494" s="74"/>
      <c r="D494" s="73"/>
      <c r="E494" s="73"/>
      <c r="F494" s="73"/>
      <c r="G494" s="73"/>
      <c r="H494" s="73"/>
      <c r="I494" s="65"/>
      <c r="J494" s="9"/>
    </row>
    <row r="495" spans="1:10" s="72" customFormat="1" x14ac:dyDescent="0.25">
      <c r="A495" s="73"/>
      <c r="B495" s="74"/>
      <c r="C495" s="74"/>
      <c r="D495" s="73"/>
      <c r="E495" s="73"/>
      <c r="F495" s="73"/>
      <c r="G495" s="73"/>
      <c r="H495" s="73"/>
      <c r="I495" s="65"/>
      <c r="J495" s="9"/>
    </row>
    <row r="496" spans="1:10" s="72" customFormat="1" x14ac:dyDescent="0.25">
      <c r="A496" s="73"/>
      <c r="B496" s="74"/>
      <c r="C496" s="74"/>
      <c r="D496" s="73"/>
      <c r="E496" s="73"/>
      <c r="F496" s="73"/>
      <c r="G496" s="73"/>
      <c r="H496" s="73"/>
      <c r="I496" s="65"/>
      <c r="J496" s="9"/>
    </row>
    <row r="497" spans="1:10" s="72" customFormat="1" x14ac:dyDescent="0.25">
      <c r="A497" s="73"/>
      <c r="B497" s="74"/>
      <c r="C497" s="74"/>
      <c r="D497" s="73"/>
      <c r="E497" s="73"/>
      <c r="F497" s="73"/>
      <c r="G497" s="73"/>
      <c r="H497" s="73"/>
      <c r="I497" s="65"/>
      <c r="J497" s="9"/>
    </row>
    <row r="498" spans="1:10" s="72" customFormat="1" x14ac:dyDescent="0.25">
      <c r="A498" s="73"/>
      <c r="B498" s="74"/>
      <c r="C498" s="74"/>
      <c r="D498" s="73"/>
      <c r="E498" s="73"/>
      <c r="F498" s="73"/>
      <c r="G498" s="73"/>
      <c r="H498" s="73"/>
      <c r="I498" s="65"/>
      <c r="J498" s="9"/>
    </row>
    <row r="499" spans="1:10" s="72" customFormat="1" x14ac:dyDescent="0.25">
      <c r="A499" s="73"/>
      <c r="B499" s="74"/>
      <c r="C499" s="74"/>
      <c r="D499" s="73"/>
      <c r="E499" s="73"/>
      <c r="F499" s="73"/>
      <c r="G499" s="73"/>
      <c r="H499" s="73"/>
      <c r="I499" s="65"/>
      <c r="J499" s="9"/>
    </row>
    <row r="500" spans="1:10" s="72" customFormat="1" x14ac:dyDescent="0.25">
      <c r="A500" s="73"/>
      <c r="B500" s="74"/>
      <c r="C500" s="74"/>
      <c r="D500" s="73"/>
      <c r="E500" s="73"/>
      <c r="F500" s="73"/>
      <c r="G500" s="73"/>
      <c r="H500" s="73"/>
      <c r="I500" s="65"/>
      <c r="J500" s="9"/>
    </row>
    <row r="501" spans="1:10" s="72" customFormat="1" x14ac:dyDescent="0.25">
      <c r="A501" s="73"/>
      <c r="B501" s="74"/>
      <c r="C501" s="74"/>
      <c r="D501" s="73"/>
      <c r="E501" s="73"/>
      <c r="F501" s="73"/>
      <c r="G501" s="73"/>
      <c r="H501" s="73"/>
      <c r="I501" s="65"/>
      <c r="J501" s="9"/>
    </row>
    <row r="502" spans="1:10" s="72" customFormat="1" x14ac:dyDescent="0.25">
      <c r="A502" s="73"/>
      <c r="B502" s="74"/>
      <c r="C502" s="74"/>
      <c r="D502" s="73"/>
      <c r="E502" s="73"/>
      <c r="F502" s="73"/>
      <c r="G502" s="73"/>
      <c r="H502" s="73"/>
      <c r="I502" s="65"/>
      <c r="J502" s="9"/>
    </row>
    <row r="503" spans="1:10" s="72" customFormat="1" x14ac:dyDescent="0.25">
      <c r="A503" s="73"/>
      <c r="B503" s="74"/>
      <c r="C503" s="74"/>
      <c r="D503" s="73"/>
      <c r="E503" s="73"/>
      <c r="F503" s="73"/>
      <c r="G503" s="73"/>
      <c r="H503" s="73"/>
      <c r="I503" s="65"/>
      <c r="J503" s="9"/>
    </row>
    <row r="504" spans="1:10" s="72" customFormat="1" x14ac:dyDescent="0.25">
      <c r="A504" s="73"/>
      <c r="B504" s="74"/>
      <c r="C504" s="74"/>
      <c r="D504" s="73"/>
      <c r="E504" s="73"/>
      <c r="F504" s="73"/>
      <c r="G504" s="73"/>
      <c r="H504" s="73"/>
      <c r="I504" s="65"/>
      <c r="J504" s="9"/>
    </row>
    <row r="505" spans="1:10" s="72" customFormat="1" x14ac:dyDescent="0.25">
      <c r="A505" s="73"/>
      <c r="B505" s="74"/>
      <c r="C505" s="74"/>
      <c r="D505" s="73"/>
      <c r="E505" s="73"/>
      <c r="F505" s="73"/>
      <c r="G505" s="73"/>
      <c r="H505" s="73"/>
      <c r="I505" s="65"/>
      <c r="J505" s="9"/>
    </row>
    <row r="506" spans="1:10" s="72" customFormat="1" x14ac:dyDescent="0.25">
      <c r="A506" s="73"/>
      <c r="B506" s="74"/>
      <c r="C506" s="74"/>
      <c r="D506" s="73"/>
      <c r="E506" s="73"/>
      <c r="F506" s="73"/>
      <c r="G506" s="73"/>
      <c r="H506" s="73"/>
      <c r="I506" s="65"/>
      <c r="J506" s="9"/>
    </row>
    <row r="507" spans="1:10" s="72" customFormat="1" x14ac:dyDescent="0.25">
      <c r="A507" s="73"/>
      <c r="B507" s="74"/>
      <c r="C507" s="74"/>
      <c r="D507" s="73"/>
      <c r="E507" s="73"/>
      <c r="F507" s="73"/>
      <c r="G507" s="73"/>
      <c r="H507" s="73"/>
      <c r="I507" s="65"/>
      <c r="J507" s="9"/>
    </row>
    <row r="508" spans="1:10" s="72" customFormat="1" x14ac:dyDescent="0.25">
      <c r="A508" s="73"/>
      <c r="B508" s="74"/>
      <c r="C508" s="74"/>
      <c r="D508" s="73"/>
      <c r="E508" s="73"/>
      <c r="F508" s="73"/>
      <c r="G508" s="73"/>
      <c r="H508" s="73"/>
      <c r="I508" s="65"/>
      <c r="J508" s="9"/>
    </row>
    <row r="509" spans="1:10" s="72" customFormat="1" x14ac:dyDescent="0.25">
      <c r="A509" s="73"/>
      <c r="B509" s="74"/>
      <c r="C509" s="74"/>
      <c r="D509" s="73"/>
      <c r="E509" s="73"/>
      <c r="F509" s="73"/>
      <c r="G509" s="73"/>
      <c r="H509" s="73"/>
      <c r="I509" s="65"/>
      <c r="J509" s="9"/>
    </row>
    <row r="510" spans="1:10" s="72" customFormat="1" x14ac:dyDescent="0.25">
      <c r="A510" s="73"/>
      <c r="B510" s="74"/>
      <c r="C510" s="74"/>
      <c r="D510" s="73"/>
      <c r="E510" s="73"/>
      <c r="F510" s="73"/>
      <c r="G510" s="73"/>
      <c r="H510" s="73"/>
      <c r="I510" s="65"/>
      <c r="J510" s="9"/>
    </row>
    <row r="511" spans="1:10" s="72" customFormat="1" x14ac:dyDescent="0.25">
      <c r="A511" s="73"/>
      <c r="B511" s="74"/>
      <c r="C511" s="74"/>
      <c r="D511" s="73"/>
      <c r="E511" s="73"/>
      <c r="F511" s="73"/>
      <c r="G511" s="73"/>
      <c r="H511" s="73"/>
      <c r="I511" s="65"/>
      <c r="J511" s="9"/>
    </row>
    <row r="512" spans="1:10" s="72" customFormat="1" x14ac:dyDescent="0.25">
      <c r="A512" s="73"/>
      <c r="B512" s="74"/>
      <c r="C512" s="74"/>
      <c r="D512" s="73"/>
      <c r="E512" s="73"/>
      <c r="F512" s="73"/>
      <c r="G512" s="73"/>
      <c r="H512" s="73"/>
      <c r="I512" s="65"/>
      <c r="J512" s="9"/>
    </row>
    <row r="513" spans="1:10" s="72" customFormat="1" x14ac:dyDescent="0.25">
      <c r="A513" s="73"/>
      <c r="B513" s="74"/>
      <c r="C513" s="74"/>
      <c r="D513" s="73"/>
      <c r="E513" s="73"/>
      <c r="F513" s="73"/>
      <c r="G513" s="73"/>
      <c r="H513" s="73"/>
      <c r="I513" s="65"/>
      <c r="J513" s="9"/>
    </row>
    <row r="514" spans="1:10" s="72" customFormat="1" x14ac:dyDescent="0.25">
      <c r="A514" s="73"/>
      <c r="B514" s="74"/>
      <c r="C514" s="74"/>
      <c r="D514" s="73"/>
      <c r="E514" s="73"/>
      <c r="F514" s="73"/>
      <c r="G514" s="73"/>
      <c r="H514" s="73"/>
      <c r="I514" s="65"/>
      <c r="J514" s="9"/>
    </row>
    <row r="515" spans="1:10" s="72" customFormat="1" x14ac:dyDescent="0.25">
      <c r="A515" s="73"/>
      <c r="B515" s="74"/>
      <c r="C515" s="74"/>
      <c r="D515" s="73"/>
      <c r="E515" s="73"/>
      <c r="F515" s="73"/>
      <c r="G515" s="73"/>
      <c r="H515" s="73"/>
      <c r="I515" s="65"/>
      <c r="J515" s="9"/>
    </row>
    <row r="516" spans="1:10" s="72" customFormat="1" x14ac:dyDescent="0.25">
      <c r="A516" s="73"/>
      <c r="B516" s="74"/>
      <c r="C516" s="74"/>
      <c r="D516" s="73"/>
      <c r="E516" s="73"/>
      <c r="F516" s="73"/>
      <c r="G516" s="73"/>
      <c r="H516" s="73"/>
      <c r="I516" s="65"/>
      <c r="J516" s="9"/>
    </row>
    <row r="517" spans="1:10" s="72" customFormat="1" x14ac:dyDescent="0.25">
      <c r="A517" s="73"/>
      <c r="B517" s="74"/>
      <c r="C517" s="74"/>
      <c r="D517" s="73"/>
      <c r="E517" s="73"/>
      <c r="F517" s="73"/>
      <c r="G517" s="73"/>
      <c r="H517" s="73"/>
      <c r="I517" s="65"/>
      <c r="J517" s="9"/>
    </row>
    <row r="518" spans="1:10" s="72" customFormat="1" x14ac:dyDescent="0.25">
      <c r="A518" s="73"/>
      <c r="B518" s="74"/>
      <c r="C518" s="74"/>
      <c r="D518" s="73"/>
      <c r="E518" s="73"/>
      <c r="F518" s="73"/>
      <c r="G518" s="73"/>
      <c r="H518" s="73"/>
      <c r="I518" s="65"/>
      <c r="J518" s="9"/>
    </row>
    <row r="519" spans="1:10" s="72" customFormat="1" x14ac:dyDescent="0.25">
      <c r="A519" s="73"/>
      <c r="B519" s="74"/>
      <c r="C519" s="74"/>
      <c r="D519" s="73"/>
      <c r="E519" s="73"/>
      <c r="F519" s="73"/>
      <c r="G519" s="73"/>
      <c r="H519" s="73"/>
      <c r="I519" s="65"/>
      <c r="J519" s="9"/>
    </row>
    <row r="520" spans="1:10" s="72" customFormat="1" x14ac:dyDescent="0.25">
      <c r="A520" s="73"/>
      <c r="B520" s="74"/>
      <c r="C520" s="74"/>
      <c r="D520" s="73"/>
      <c r="E520" s="73"/>
      <c r="F520" s="73"/>
      <c r="G520" s="73"/>
      <c r="H520" s="73"/>
      <c r="I520" s="65"/>
      <c r="J520" s="9"/>
    </row>
    <row r="521" spans="1:10" s="72" customFormat="1" x14ac:dyDescent="0.25">
      <c r="A521" s="73"/>
      <c r="B521" s="74"/>
      <c r="C521" s="74"/>
      <c r="D521" s="73"/>
      <c r="E521" s="73"/>
      <c r="F521" s="73"/>
      <c r="G521" s="73"/>
      <c r="H521" s="73"/>
      <c r="I521" s="65"/>
      <c r="J521" s="9"/>
    </row>
    <row r="522" spans="1:10" s="72" customFormat="1" x14ac:dyDescent="0.25">
      <c r="A522" s="73"/>
      <c r="B522" s="74"/>
      <c r="C522" s="74"/>
      <c r="D522" s="73"/>
      <c r="E522" s="73"/>
      <c r="F522" s="73"/>
      <c r="G522" s="73"/>
      <c r="H522" s="73"/>
      <c r="I522" s="65"/>
      <c r="J522" s="9"/>
    </row>
    <row r="523" spans="1:10" s="72" customFormat="1" x14ac:dyDescent="0.25">
      <c r="A523" s="73"/>
      <c r="B523" s="74"/>
      <c r="C523" s="74"/>
      <c r="D523" s="73"/>
      <c r="E523" s="73"/>
      <c r="F523" s="73"/>
      <c r="G523" s="73"/>
      <c r="H523" s="73"/>
      <c r="I523" s="65"/>
      <c r="J523" s="9"/>
    </row>
    <row r="524" spans="1:10" s="72" customFormat="1" x14ac:dyDescent="0.25">
      <c r="A524" s="73"/>
      <c r="B524" s="74"/>
      <c r="C524" s="74"/>
      <c r="D524" s="73"/>
      <c r="E524" s="73"/>
      <c r="F524" s="73"/>
      <c r="G524" s="73"/>
      <c r="H524" s="73"/>
      <c r="I524" s="65"/>
      <c r="J524" s="9"/>
    </row>
    <row r="525" spans="1:10" s="72" customFormat="1" x14ac:dyDescent="0.25">
      <c r="A525" s="73"/>
      <c r="B525" s="74"/>
      <c r="C525" s="74"/>
      <c r="D525" s="73"/>
      <c r="E525" s="73"/>
      <c r="F525" s="73"/>
      <c r="G525" s="73"/>
      <c r="H525" s="73"/>
      <c r="I525" s="65"/>
      <c r="J525" s="9"/>
    </row>
    <row r="526" spans="1:10" s="72" customFormat="1" x14ac:dyDescent="0.25">
      <c r="A526" s="73"/>
      <c r="B526" s="74"/>
      <c r="C526" s="74"/>
      <c r="D526" s="73"/>
      <c r="E526" s="73"/>
      <c r="F526" s="73"/>
      <c r="G526" s="73"/>
      <c r="H526" s="73"/>
      <c r="I526" s="65"/>
      <c r="J526" s="9"/>
    </row>
    <row r="527" spans="1:10" s="72" customFormat="1" x14ac:dyDescent="0.25">
      <c r="A527" s="73"/>
      <c r="B527" s="74"/>
      <c r="C527" s="74"/>
      <c r="D527" s="73"/>
      <c r="E527" s="73"/>
      <c r="F527" s="73"/>
      <c r="G527" s="73"/>
      <c r="H527" s="73"/>
      <c r="I527" s="65"/>
      <c r="J527" s="9"/>
    </row>
    <row r="528" spans="1:10" s="72" customFormat="1" x14ac:dyDescent="0.25">
      <c r="A528" s="73"/>
      <c r="B528" s="74"/>
      <c r="C528" s="74"/>
      <c r="D528" s="73"/>
      <c r="E528" s="73"/>
      <c r="F528" s="73"/>
      <c r="G528" s="73"/>
      <c r="H528" s="73"/>
      <c r="I528" s="65"/>
      <c r="J528" s="9"/>
    </row>
    <row r="529" spans="1:10" s="72" customFormat="1" x14ac:dyDescent="0.25">
      <c r="A529" s="73"/>
      <c r="B529" s="74"/>
      <c r="C529" s="74"/>
      <c r="D529" s="73"/>
      <c r="E529" s="73"/>
      <c r="F529" s="73"/>
      <c r="G529" s="73"/>
      <c r="H529" s="73"/>
      <c r="I529" s="65"/>
      <c r="J529" s="9"/>
    </row>
    <row r="530" spans="1:10" s="72" customFormat="1" x14ac:dyDescent="0.25">
      <c r="A530" s="73"/>
      <c r="B530" s="74"/>
      <c r="C530" s="74"/>
      <c r="D530" s="73"/>
      <c r="E530" s="73"/>
      <c r="F530" s="73"/>
      <c r="G530" s="73"/>
      <c r="H530" s="73"/>
      <c r="I530" s="65"/>
      <c r="J530" s="9"/>
    </row>
    <row r="531" spans="1:10" s="72" customFormat="1" x14ac:dyDescent="0.25">
      <c r="A531" s="73"/>
      <c r="B531" s="74"/>
      <c r="C531" s="74"/>
      <c r="D531" s="73"/>
      <c r="E531" s="73"/>
      <c r="F531" s="73"/>
      <c r="G531" s="73"/>
      <c r="H531" s="73"/>
      <c r="I531" s="65"/>
      <c r="J531" s="9"/>
    </row>
    <row r="532" spans="1:10" s="72" customFormat="1" x14ac:dyDescent="0.25">
      <c r="A532" s="73"/>
      <c r="B532" s="74"/>
      <c r="C532" s="74"/>
      <c r="D532" s="73"/>
      <c r="E532" s="73"/>
      <c r="F532" s="73"/>
      <c r="G532" s="73"/>
      <c r="H532" s="73"/>
      <c r="I532" s="65"/>
      <c r="J532" s="9"/>
    </row>
    <row r="533" spans="1:10" s="72" customFormat="1" x14ac:dyDescent="0.25">
      <c r="A533" s="73"/>
      <c r="B533" s="74"/>
      <c r="C533" s="74"/>
      <c r="D533" s="73"/>
      <c r="E533" s="73"/>
      <c r="F533" s="73"/>
      <c r="G533" s="73"/>
      <c r="H533" s="73"/>
      <c r="I533" s="65"/>
      <c r="J533" s="9"/>
    </row>
    <row r="534" spans="1:10" s="72" customFormat="1" x14ac:dyDescent="0.25">
      <c r="A534" s="73"/>
      <c r="B534" s="74"/>
      <c r="C534" s="74"/>
      <c r="D534" s="73"/>
      <c r="E534" s="73"/>
      <c r="F534" s="73"/>
      <c r="G534" s="73"/>
      <c r="H534" s="73"/>
      <c r="I534" s="65"/>
      <c r="J534" s="9"/>
    </row>
    <row r="535" spans="1:10" s="72" customFormat="1" x14ac:dyDescent="0.25">
      <c r="A535" s="73"/>
      <c r="B535" s="74"/>
      <c r="C535" s="74"/>
      <c r="D535" s="73"/>
      <c r="E535" s="73"/>
      <c r="F535" s="73"/>
      <c r="G535" s="73"/>
      <c r="H535" s="73"/>
      <c r="I535" s="65"/>
      <c r="J535" s="9"/>
    </row>
    <row r="536" spans="1:10" s="72" customFormat="1" x14ac:dyDescent="0.25">
      <c r="A536" s="73"/>
      <c r="B536" s="74"/>
      <c r="C536" s="74"/>
      <c r="D536" s="73"/>
      <c r="E536" s="73"/>
      <c r="F536" s="73"/>
      <c r="G536" s="73"/>
      <c r="H536" s="73"/>
      <c r="I536" s="65"/>
      <c r="J536" s="9"/>
    </row>
    <row r="537" spans="1:10" s="72" customFormat="1" x14ac:dyDescent="0.25">
      <c r="A537" s="73"/>
      <c r="B537" s="74"/>
      <c r="C537" s="74"/>
      <c r="D537" s="73"/>
      <c r="E537" s="73"/>
      <c r="F537" s="73"/>
      <c r="G537" s="73"/>
      <c r="H537" s="73"/>
      <c r="I537" s="65"/>
      <c r="J537" s="9"/>
    </row>
    <row r="538" spans="1:10" s="72" customFormat="1" x14ac:dyDescent="0.25">
      <c r="A538" s="73"/>
      <c r="B538" s="74"/>
      <c r="C538" s="74"/>
      <c r="D538" s="73"/>
      <c r="E538" s="73"/>
      <c r="F538" s="73"/>
      <c r="G538" s="73"/>
      <c r="H538" s="73"/>
      <c r="I538" s="65"/>
      <c r="J538" s="9"/>
    </row>
    <row r="539" spans="1:10" s="72" customFormat="1" x14ac:dyDescent="0.25">
      <c r="A539" s="73"/>
      <c r="B539" s="74"/>
      <c r="C539" s="74"/>
      <c r="D539" s="73"/>
      <c r="E539" s="73"/>
      <c r="F539" s="73"/>
      <c r="G539" s="73"/>
      <c r="H539" s="73"/>
      <c r="I539" s="65"/>
      <c r="J539" s="9"/>
    </row>
    <row r="540" spans="1:10" s="72" customFormat="1" x14ac:dyDescent="0.25">
      <c r="A540" s="73"/>
      <c r="B540" s="74"/>
      <c r="C540" s="74"/>
      <c r="D540" s="73"/>
      <c r="E540" s="73"/>
      <c r="F540" s="73"/>
      <c r="G540" s="73"/>
      <c r="H540" s="73"/>
      <c r="I540" s="65"/>
      <c r="J540" s="9"/>
    </row>
    <row r="541" spans="1:10" s="72" customFormat="1" x14ac:dyDescent="0.25">
      <c r="A541" s="73"/>
      <c r="B541" s="74"/>
      <c r="C541" s="74"/>
      <c r="D541" s="73"/>
      <c r="E541" s="73"/>
      <c r="F541" s="73"/>
      <c r="G541" s="73"/>
      <c r="H541" s="73"/>
      <c r="I541" s="65"/>
      <c r="J541" s="9"/>
    </row>
    <row r="542" spans="1:10" s="72" customFormat="1" x14ac:dyDescent="0.25">
      <c r="A542" s="73"/>
      <c r="B542" s="74"/>
      <c r="C542" s="74"/>
      <c r="D542" s="73"/>
      <c r="E542" s="73"/>
      <c r="F542" s="73"/>
      <c r="G542" s="73"/>
      <c r="H542" s="73"/>
      <c r="I542" s="65"/>
      <c r="J542" s="9"/>
    </row>
    <row r="543" spans="1:10" s="72" customFormat="1" x14ac:dyDescent="0.25">
      <c r="A543" s="73"/>
      <c r="B543" s="74"/>
      <c r="C543" s="74"/>
      <c r="D543" s="73"/>
      <c r="E543" s="73"/>
      <c r="F543" s="73"/>
      <c r="G543" s="73"/>
      <c r="H543" s="73"/>
      <c r="I543" s="65"/>
      <c r="J543" s="9"/>
    </row>
    <row r="544" spans="1:10" s="72" customFormat="1" x14ac:dyDescent="0.25">
      <c r="A544" s="73"/>
      <c r="B544" s="74"/>
      <c r="C544" s="74"/>
      <c r="D544" s="73"/>
      <c r="E544" s="73"/>
      <c r="F544" s="73"/>
      <c r="G544" s="73"/>
      <c r="H544" s="73"/>
      <c r="I544" s="65"/>
      <c r="J544" s="9"/>
    </row>
    <row r="545" spans="1:10" s="72" customFormat="1" x14ac:dyDescent="0.25">
      <c r="A545" s="73"/>
      <c r="B545" s="74"/>
      <c r="C545" s="74"/>
      <c r="D545" s="73"/>
      <c r="E545" s="73"/>
      <c r="F545" s="73"/>
      <c r="G545" s="73"/>
      <c r="H545" s="73"/>
      <c r="I545" s="65"/>
      <c r="J545" s="9"/>
    </row>
    <row r="546" spans="1:10" s="72" customFormat="1" x14ac:dyDescent="0.25">
      <c r="A546" s="73"/>
      <c r="B546" s="74"/>
      <c r="C546" s="74"/>
      <c r="D546" s="73"/>
      <c r="E546" s="73"/>
      <c r="F546" s="73"/>
      <c r="G546" s="73"/>
      <c r="H546" s="73"/>
      <c r="I546" s="65"/>
      <c r="J546" s="9"/>
    </row>
    <row r="547" spans="1:10" s="72" customFormat="1" x14ac:dyDescent="0.25">
      <c r="A547" s="73"/>
      <c r="B547" s="74"/>
      <c r="C547" s="74"/>
      <c r="D547" s="73"/>
      <c r="E547" s="73"/>
      <c r="F547" s="73"/>
      <c r="G547" s="73"/>
      <c r="H547" s="73"/>
      <c r="I547" s="65"/>
      <c r="J547" s="9"/>
    </row>
    <row r="548" spans="1:10" s="72" customFormat="1" x14ac:dyDescent="0.25">
      <c r="A548" s="73"/>
      <c r="B548" s="74"/>
      <c r="C548" s="74"/>
      <c r="D548" s="73"/>
      <c r="E548" s="73"/>
      <c r="F548" s="73"/>
      <c r="G548" s="73"/>
      <c r="H548" s="73"/>
      <c r="I548" s="65"/>
      <c r="J548" s="9"/>
    </row>
    <row r="549" spans="1:10" s="72" customFormat="1" x14ac:dyDescent="0.25">
      <c r="A549" s="73"/>
      <c r="B549" s="74"/>
      <c r="C549" s="74"/>
      <c r="D549" s="73"/>
      <c r="E549" s="73"/>
      <c r="F549" s="73"/>
      <c r="G549" s="73"/>
      <c r="H549" s="73"/>
      <c r="I549" s="65"/>
      <c r="J549" s="9"/>
    </row>
    <row r="550" spans="1:10" s="72" customFormat="1" x14ac:dyDescent="0.25">
      <c r="A550" s="73"/>
      <c r="B550" s="74"/>
      <c r="C550" s="74"/>
      <c r="D550" s="73"/>
      <c r="E550" s="73"/>
      <c r="F550" s="73"/>
      <c r="G550" s="73"/>
      <c r="H550" s="73"/>
      <c r="I550" s="65"/>
      <c r="J550" s="9"/>
    </row>
    <row r="551" spans="1:10" s="72" customFormat="1" x14ac:dyDescent="0.25">
      <c r="A551" s="73"/>
      <c r="B551" s="74"/>
      <c r="C551" s="74"/>
      <c r="D551" s="73"/>
      <c r="E551" s="73"/>
      <c r="F551" s="73"/>
      <c r="G551" s="73"/>
      <c r="H551" s="73"/>
      <c r="I551" s="65"/>
      <c r="J551" s="9"/>
    </row>
    <row r="552" spans="1:10" s="72" customFormat="1" x14ac:dyDescent="0.25">
      <c r="A552" s="73"/>
      <c r="B552" s="74"/>
      <c r="C552" s="74"/>
      <c r="D552" s="73"/>
      <c r="E552" s="73"/>
      <c r="F552" s="73"/>
      <c r="G552" s="73"/>
      <c r="H552" s="73"/>
      <c r="I552" s="65"/>
      <c r="J552" s="9"/>
    </row>
    <row r="553" spans="1:10" s="72" customFormat="1" x14ac:dyDescent="0.25">
      <c r="A553" s="73"/>
      <c r="B553" s="74"/>
      <c r="C553" s="74"/>
      <c r="D553" s="73"/>
      <c r="E553" s="73"/>
      <c r="F553" s="73"/>
      <c r="G553" s="73"/>
      <c r="H553" s="73"/>
      <c r="I553" s="65"/>
      <c r="J553" s="9"/>
    </row>
    <row r="554" spans="1:10" s="72" customFormat="1" x14ac:dyDescent="0.25">
      <c r="A554" s="73"/>
      <c r="B554" s="74"/>
      <c r="C554" s="74"/>
      <c r="D554" s="73"/>
      <c r="E554" s="73"/>
      <c r="F554" s="73"/>
      <c r="G554" s="73"/>
      <c r="H554" s="73"/>
      <c r="I554" s="65"/>
      <c r="J554" s="9"/>
    </row>
    <row r="555" spans="1:10" s="72" customFormat="1" x14ac:dyDescent="0.25">
      <c r="A555" s="73"/>
      <c r="B555" s="74"/>
      <c r="C555" s="74"/>
      <c r="D555" s="73"/>
      <c r="E555" s="73"/>
      <c r="F555" s="73"/>
      <c r="G555" s="73"/>
      <c r="H555" s="73"/>
      <c r="I555" s="65"/>
      <c r="J555" s="9"/>
    </row>
    <row r="556" spans="1:10" s="72" customFormat="1" x14ac:dyDescent="0.25">
      <c r="A556" s="73"/>
      <c r="B556" s="74"/>
      <c r="C556" s="74"/>
      <c r="D556" s="73"/>
      <c r="E556" s="73"/>
      <c r="F556" s="73"/>
      <c r="G556" s="73"/>
      <c r="H556" s="73"/>
      <c r="I556" s="65"/>
      <c r="J556" s="9"/>
    </row>
    <row r="557" spans="1:10" s="72" customFormat="1" x14ac:dyDescent="0.25">
      <c r="A557" s="73"/>
      <c r="B557" s="74"/>
      <c r="C557" s="74"/>
      <c r="D557" s="73"/>
      <c r="E557" s="73"/>
      <c r="F557" s="73"/>
      <c r="G557" s="73"/>
      <c r="H557" s="73"/>
      <c r="I557" s="65"/>
      <c r="J557" s="9"/>
    </row>
    <row r="558" spans="1:10" s="72" customFormat="1" x14ac:dyDescent="0.25">
      <c r="A558" s="73"/>
      <c r="B558" s="74"/>
      <c r="C558" s="74"/>
      <c r="D558" s="73"/>
      <c r="E558" s="73"/>
      <c r="F558" s="73"/>
      <c r="G558" s="73"/>
      <c r="H558" s="73"/>
      <c r="I558" s="65"/>
      <c r="J558" s="9"/>
    </row>
    <row r="559" spans="1:10" s="72" customFormat="1" x14ac:dyDescent="0.25">
      <c r="A559" s="73"/>
      <c r="B559" s="74"/>
      <c r="C559" s="74"/>
      <c r="D559" s="73"/>
      <c r="E559" s="73"/>
      <c r="F559" s="73"/>
      <c r="G559" s="73"/>
      <c r="H559" s="73"/>
      <c r="I559" s="65"/>
      <c r="J559" s="9"/>
    </row>
    <row r="560" spans="1:10" s="72" customFormat="1" x14ac:dyDescent="0.25">
      <c r="A560" s="73"/>
      <c r="B560" s="74"/>
      <c r="C560" s="74"/>
      <c r="D560" s="73"/>
      <c r="E560" s="73"/>
      <c r="F560" s="73"/>
      <c r="G560" s="73"/>
      <c r="H560" s="73"/>
      <c r="I560" s="65"/>
      <c r="J560" s="9"/>
    </row>
    <row r="561" spans="1:10" s="72" customFormat="1" x14ac:dyDescent="0.25">
      <c r="A561" s="73"/>
      <c r="B561" s="74"/>
      <c r="C561" s="74"/>
      <c r="D561" s="73"/>
      <c r="E561" s="73"/>
      <c r="F561" s="73"/>
      <c r="G561" s="73"/>
      <c r="H561" s="73"/>
      <c r="I561" s="65"/>
      <c r="J561" s="9"/>
    </row>
    <row r="562" spans="1:10" s="72" customFormat="1" x14ac:dyDescent="0.25">
      <c r="A562" s="73"/>
      <c r="B562" s="74"/>
      <c r="C562" s="74"/>
      <c r="D562" s="73"/>
      <c r="E562" s="73"/>
      <c r="F562" s="73"/>
      <c r="G562" s="73"/>
      <c r="H562" s="73"/>
      <c r="I562" s="65"/>
      <c r="J562" s="9"/>
    </row>
    <row r="563" spans="1:10" s="72" customFormat="1" x14ac:dyDescent="0.25">
      <c r="A563" s="73"/>
      <c r="B563" s="74"/>
      <c r="C563" s="74"/>
      <c r="D563" s="73"/>
      <c r="E563" s="73"/>
      <c r="F563" s="73"/>
      <c r="G563" s="73"/>
      <c r="H563" s="73"/>
      <c r="I563" s="65"/>
      <c r="J563" s="9"/>
    </row>
    <row r="564" spans="1:10" s="72" customFormat="1" x14ac:dyDescent="0.25">
      <c r="A564" s="73"/>
      <c r="B564" s="74"/>
      <c r="C564" s="74"/>
      <c r="D564" s="73"/>
      <c r="E564" s="73"/>
      <c r="F564" s="73"/>
      <c r="G564" s="73"/>
      <c r="H564" s="73"/>
      <c r="I564" s="65"/>
      <c r="J564" s="9"/>
    </row>
    <row r="565" spans="1:10" s="72" customFormat="1" x14ac:dyDescent="0.25">
      <c r="A565" s="73"/>
      <c r="B565" s="74"/>
      <c r="C565" s="74"/>
      <c r="D565" s="73"/>
      <c r="E565" s="73"/>
      <c r="F565" s="73"/>
      <c r="G565" s="73"/>
      <c r="H565" s="73"/>
      <c r="I565" s="65"/>
      <c r="J565" s="9"/>
    </row>
    <row r="566" spans="1:10" s="72" customFormat="1" x14ac:dyDescent="0.25">
      <c r="A566" s="73"/>
      <c r="B566" s="74"/>
      <c r="C566" s="74"/>
      <c r="D566" s="73"/>
      <c r="E566" s="73"/>
      <c r="F566" s="73"/>
      <c r="G566" s="73"/>
      <c r="H566" s="73"/>
      <c r="I566" s="65"/>
      <c r="J566" s="9"/>
    </row>
    <row r="567" spans="1:10" s="72" customFormat="1" x14ac:dyDescent="0.25">
      <c r="A567" s="73"/>
      <c r="B567" s="74"/>
      <c r="C567" s="74"/>
      <c r="D567" s="73"/>
      <c r="E567" s="73"/>
      <c r="F567" s="73"/>
      <c r="G567" s="73"/>
      <c r="H567" s="73"/>
      <c r="I567" s="65"/>
      <c r="J567" s="9"/>
    </row>
    <row r="568" spans="1:10" s="72" customFormat="1" x14ac:dyDescent="0.25">
      <c r="A568" s="73"/>
      <c r="B568" s="74"/>
      <c r="C568" s="74"/>
      <c r="D568" s="73"/>
      <c r="E568" s="73"/>
      <c r="F568" s="73"/>
      <c r="G568" s="73"/>
      <c r="H568" s="73"/>
      <c r="I568" s="65"/>
      <c r="J568" s="9"/>
    </row>
    <row r="569" spans="1:10" s="72" customFormat="1" x14ac:dyDescent="0.25">
      <c r="A569" s="73"/>
      <c r="B569" s="74"/>
      <c r="C569" s="74"/>
      <c r="D569" s="73"/>
      <c r="E569" s="73"/>
      <c r="F569" s="73"/>
      <c r="G569" s="73"/>
      <c r="H569" s="73"/>
      <c r="I569" s="65"/>
      <c r="J569" s="9"/>
    </row>
    <row r="570" spans="1:10" s="72" customFormat="1" x14ac:dyDescent="0.25">
      <c r="A570" s="73"/>
      <c r="B570" s="74"/>
      <c r="C570" s="74"/>
      <c r="D570" s="73"/>
      <c r="E570" s="73"/>
      <c r="F570" s="73"/>
      <c r="G570" s="73"/>
      <c r="H570" s="73"/>
      <c r="I570" s="65"/>
      <c r="J570" s="9"/>
    </row>
    <row r="571" spans="1:10" s="72" customFormat="1" x14ac:dyDescent="0.25">
      <c r="A571" s="73"/>
      <c r="B571" s="74"/>
      <c r="C571" s="74"/>
      <c r="D571" s="73"/>
      <c r="E571" s="73"/>
      <c r="F571" s="73"/>
      <c r="G571" s="73"/>
      <c r="H571" s="73"/>
      <c r="I571" s="65"/>
      <c r="J571" s="9"/>
    </row>
    <row r="572" spans="1:10" s="72" customFormat="1" x14ac:dyDescent="0.25">
      <c r="A572" s="73"/>
      <c r="B572" s="74"/>
      <c r="C572" s="74"/>
      <c r="D572" s="73"/>
      <c r="E572" s="73"/>
      <c r="F572" s="73"/>
      <c r="G572" s="73"/>
      <c r="H572" s="73"/>
      <c r="I572" s="65"/>
      <c r="J572" s="9"/>
    </row>
    <row r="573" spans="1:10" s="72" customFormat="1" x14ac:dyDescent="0.25">
      <c r="A573" s="73"/>
      <c r="B573" s="74"/>
      <c r="C573" s="74"/>
      <c r="D573" s="73"/>
      <c r="E573" s="73"/>
      <c r="F573" s="73"/>
      <c r="G573" s="73"/>
      <c r="H573" s="73"/>
      <c r="I573" s="65"/>
      <c r="J573" s="9"/>
    </row>
    <row r="574" spans="1:10" s="72" customFormat="1" x14ac:dyDescent="0.25">
      <c r="A574" s="73"/>
      <c r="B574" s="74"/>
      <c r="C574" s="74"/>
      <c r="D574" s="73"/>
      <c r="E574" s="73"/>
      <c r="F574" s="73"/>
      <c r="G574" s="73"/>
      <c r="H574" s="73"/>
      <c r="I574" s="65"/>
      <c r="J574" s="9"/>
    </row>
    <row r="575" spans="1:10" s="72" customFormat="1" x14ac:dyDescent="0.25">
      <c r="A575" s="73"/>
      <c r="B575" s="74"/>
      <c r="C575" s="74"/>
      <c r="D575" s="73"/>
      <c r="E575" s="73"/>
      <c r="F575" s="73"/>
      <c r="G575" s="73"/>
      <c r="H575" s="73"/>
      <c r="I575" s="65"/>
      <c r="J575" s="9"/>
    </row>
    <row r="576" spans="1:10" s="72" customFormat="1" x14ac:dyDescent="0.25">
      <c r="A576" s="73"/>
      <c r="B576" s="74"/>
      <c r="C576" s="74"/>
      <c r="D576" s="73"/>
      <c r="E576" s="73"/>
      <c r="F576" s="73"/>
      <c r="G576" s="73"/>
      <c r="H576" s="73"/>
      <c r="I576" s="65"/>
      <c r="J576" s="9"/>
    </row>
    <row r="577" spans="1:10" s="72" customFormat="1" x14ac:dyDescent="0.25">
      <c r="A577" s="73"/>
      <c r="B577" s="74"/>
      <c r="C577" s="74"/>
      <c r="D577" s="73"/>
      <c r="E577" s="73"/>
      <c r="F577" s="73"/>
      <c r="G577" s="73"/>
      <c r="H577" s="73"/>
      <c r="I577" s="65"/>
      <c r="J577" s="9"/>
    </row>
    <row r="578" spans="1:10" s="72" customFormat="1" x14ac:dyDescent="0.25">
      <c r="A578" s="73"/>
      <c r="B578" s="74"/>
      <c r="C578" s="74"/>
      <c r="D578" s="73"/>
      <c r="E578" s="73"/>
      <c r="F578" s="73"/>
      <c r="G578" s="73"/>
      <c r="H578" s="73"/>
      <c r="I578" s="65"/>
      <c r="J578" s="9"/>
    </row>
    <row r="579" spans="1:10" s="72" customFormat="1" x14ac:dyDescent="0.25">
      <c r="A579" s="73"/>
      <c r="B579" s="74"/>
      <c r="C579" s="74"/>
      <c r="D579" s="73"/>
      <c r="E579" s="73"/>
      <c r="F579" s="73"/>
      <c r="G579" s="73"/>
      <c r="H579" s="73"/>
      <c r="I579" s="65"/>
      <c r="J579" s="9"/>
    </row>
    <row r="580" spans="1:10" s="72" customFormat="1" x14ac:dyDescent="0.25">
      <c r="A580" s="73"/>
      <c r="B580" s="74"/>
      <c r="C580" s="74"/>
      <c r="D580" s="73"/>
      <c r="E580" s="73"/>
      <c r="F580" s="73"/>
      <c r="G580" s="73"/>
      <c r="H580" s="73"/>
      <c r="I580" s="65"/>
      <c r="J580" s="9"/>
    </row>
    <row r="581" spans="1:10" s="72" customFormat="1" x14ac:dyDescent="0.25">
      <c r="A581" s="73"/>
      <c r="B581" s="74"/>
      <c r="C581" s="74"/>
      <c r="D581" s="73"/>
      <c r="E581" s="73"/>
      <c r="F581" s="73"/>
      <c r="G581" s="73"/>
      <c r="H581" s="73"/>
      <c r="I581" s="65"/>
      <c r="J581" s="9"/>
    </row>
    <row r="582" spans="1:10" s="72" customFormat="1" x14ac:dyDescent="0.25">
      <c r="A582" s="73"/>
      <c r="B582" s="74"/>
      <c r="C582" s="74"/>
      <c r="D582" s="73"/>
      <c r="E582" s="73"/>
      <c r="F582" s="73"/>
      <c r="G582" s="73"/>
      <c r="H582" s="73"/>
      <c r="I582" s="65"/>
      <c r="J582" s="9"/>
    </row>
    <row r="583" spans="1:10" s="72" customFormat="1" x14ac:dyDescent="0.25">
      <c r="A583" s="73"/>
      <c r="B583" s="74"/>
      <c r="C583" s="74"/>
      <c r="D583" s="73"/>
      <c r="E583" s="73"/>
      <c r="F583" s="73"/>
      <c r="G583" s="73"/>
      <c r="H583" s="73"/>
      <c r="I583" s="65"/>
      <c r="J583" s="9"/>
    </row>
    <row r="584" spans="1:10" s="72" customFormat="1" x14ac:dyDescent="0.25">
      <c r="A584" s="73"/>
      <c r="B584" s="74"/>
      <c r="C584" s="74"/>
      <c r="D584" s="73"/>
      <c r="E584" s="73"/>
      <c r="F584" s="73"/>
      <c r="G584" s="73"/>
      <c r="H584" s="73"/>
      <c r="I584" s="65"/>
      <c r="J584" s="9"/>
    </row>
    <row r="585" spans="1:10" s="72" customFormat="1" x14ac:dyDescent="0.25">
      <c r="A585" s="73"/>
      <c r="B585" s="74"/>
      <c r="C585" s="74"/>
      <c r="D585" s="73"/>
      <c r="E585" s="73"/>
      <c r="F585" s="73"/>
      <c r="G585" s="73"/>
      <c r="H585" s="73"/>
      <c r="I585" s="65"/>
      <c r="J585" s="9"/>
    </row>
    <row r="586" spans="1:10" s="72" customFormat="1" x14ac:dyDescent="0.25">
      <c r="A586" s="73"/>
      <c r="B586" s="74"/>
      <c r="C586" s="74"/>
      <c r="D586" s="73"/>
      <c r="E586" s="73"/>
      <c r="F586" s="73"/>
      <c r="G586" s="73"/>
      <c r="H586" s="73"/>
      <c r="I586" s="65"/>
      <c r="J586" s="9"/>
    </row>
    <row r="587" spans="1:10" s="72" customFormat="1" x14ac:dyDescent="0.25">
      <c r="A587" s="73"/>
      <c r="B587" s="74"/>
      <c r="C587" s="74"/>
      <c r="D587" s="73"/>
      <c r="E587" s="73"/>
      <c r="F587" s="73"/>
      <c r="G587" s="73"/>
      <c r="H587" s="73"/>
      <c r="I587" s="65"/>
      <c r="J587" s="9"/>
    </row>
    <row r="588" spans="1:10" s="72" customFormat="1" x14ac:dyDescent="0.25">
      <c r="A588" s="73"/>
      <c r="B588" s="74"/>
      <c r="C588" s="74"/>
      <c r="D588" s="73"/>
      <c r="E588" s="73"/>
      <c r="F588" s="73"/>
      <c r="G588" s="73"/>
      <c r="H588" s="73"/>
      <c r="I588" s="65"/>
      <c r="J588" s="9"/>
    </row>
    <row r="589" spans="1:10" s="72" customFormat="1" x14ac:dyDescent="0.25">
      <c r="A589" s="73"/>
      <c r="B589" s="74"/>
      <c r="C589" s="74"/>
      <c r="D589" s="73"/>
      <c r="E589" s="73"/>
      <c r="F589" s="73"/>
      <c r="G589" s="73"/>
      <c r="H589" s="73"/>
      <c r="I589" s="65"/>
      <c r="J589" s="9"/>
    </row>
    <row r="590" spans="1:10" s="72" customFormat="1" x14ac:dyDescent="0.25">
      <c r="A590" s="73"/>
      <c r="B590" s="74"/>
      <c r="C590" s="74"/>
      <c r="D590" s="73"/>
      <c r="E590" s="73"/>
      <c r="F590" s="73"/>
      <c r="G590" s="73"/>
      <c r="H590" s="73"/>
      <c r="I590" s="65"/>
      <c r="J590" s="9"/>
    </row>
    <row r="591" spans="1:10" s="72" customFormat="1" x14ac:dyDescent="0.25">
      <c r="A591" s="73"/>
      <c r="B591" s="74"/>
      <c r="C591" s="74"/>
      <c r="D591" s="73"/>
      <c r="E591" s="73"/>
      <c r="F591" s="73"/>
      <c r="G591" s="73"/>
      <c r="H591" s="73"/>
      <c r="I591" s="65"/>
      <c r="J591" s="9"/>
    </row>
    <row r="592" spans="1:10" s="72" customFormat="1" x14ac:dyDescent="0.25">
      <c r="A592" s="73"/>
      <c r="B592" s="74"/>
      <c r="C592" s="74"/>
      <c r="D592" s="73"/>
      <c r="E592" s="73"/>
      <c r="F592" s="73"/>
      <c r="G592" s="73"/>
      <c r="H592" s="73"/>
      <c r="I592" s="65"/>
      <c r="J592" s="9"/>
    </row>
    <row r="593" spans="1:10" s="72" customFormat="1" x14ac:dyDescent="0.25">
      <c r="A593" s="73"/>
      <c r="B593" s="74"/>
      <c r="C593" s="74"/>
      <c r="D593" s="73"/>
      <c r="E593" s="73"/>
      <c r="F593" s="73"/>
      <c r="G593" s="73"/>
      <c r="H593" s="73"/>
      <c r="I593" s="65"/>
      <c r="J593" s="9"/>
    </row>
    <row r="594" spans="1:10" s="72" customFormat="1" x14ac:dyDescent="0.25">
      <c r="A594" s="73"/>
      <c r="B594" s="74"/>
      <c r="C594" s="74"/>
      <c r="D594" s="73"/>
      <c r="E594" s="73"/>
      <c r="F594" s="73"/>
      <c r="G594" s="73"/>
      <c r="H594" s="73"/>
      <c r="I594" s="65"/>
      <c r="J594" s="9"/>
    </row>
    <row r="595" spans="1:10" s="72" customFormat="1" x14ac:dyDescent="0.25">
      <c r="A595" s="73"/>
      <c r="B595" s="74"/>
      <c r="C595" s="74"/>
      <c r="D595" s="73"/>
      <c r="E595" s="73"/>
      <c r="F595" s="73"/>
      <c r="G595" s="73"/>
      <c r="H595" s="73"/>
      <c r="I595" s="65"/>
      <c r="J595" s="9"/>
    </row>
    <row r="596" spans="1:10" s="72" customFormat="1" x14ac:dyDescent="0.25">
      <c r="A596" s="73"/>
      <c r="B596" s="74"/>
      <c r="C596" s="74"/>
      <c r="D596" s="73"/>
      <c r="E596" s="73"/>
      <c r="F596" s="73"/>
      <c r="G596" s="73"/>
      <c r="H596" s="73"/>
      <c r="I596" s="65"/>
      <c r="J596" s="9"/>
    </row>
    <row r="597" spans="1:10" s="72" customFormat="1" x14ac:dyDescent="0.25">
      <c r="A597" s="73"/>
      <c r="B597" s="74"/>
      <c r="C597" s="74"/>
      <c r="D597" s="73"/>
      <c r="E597" s="73"/>
      <c r="F597" s="73"/>
      <c r="G597" s="73"/>
      <c r="H597" s="73"/>
      <c r="I597" s="65"/>
      <c r="J597" s="9"/>
    </row>
    <row r="598" spans="1:10" s="72" customFormat="1" x14ac:dyDescent="0.25">
      <c r="A598" s="73"/>
      <c r="B598" s="74"/>
      <c r="C598" s="74"/>
      <c r="D598" s="73"/>
      <c r="E598" s="73"/>
      <c r="F598" s="73"/>
      <c r="G598" s="73"/>
      <c r="H598" s="73"/>
      <c r="I598" s="65"/>
      <c r="J598" s="9"/>
    </row>
    <row r="599" spans="1:10" s="72" customFormat="1" x14ac:dyDescent="0.25">
      <c r="A599" s="73"/>
      <c r="B599" s="74"/>
      <c r="C599" s="74"/>
      <c r="D599" s="73"/>
      <c r="E599" s="73"/>
      <c r="F599" s="73"/>
      <c r="G599" s="73"/>
      <c r="H599" s="73"/>
      <c r="I599" s="65"/>
      <c r="J599" s="9"/>
    </row>
    <row r="600" spans="1:10" s="72" customFormat="1" x14ac:dyDescent="0.25">
      <c r="A600" s="73"/>
      <c r="B600" s="74"/>
      <c r="C600" s="74"/>
      <c r="D600" s="73"/>
      <c r="E600" s="73"/>
      <c r="F600" s="73"/>
      <c r="G600" s="73"/>
      <c r="H600" s="73"/>
      <c r="I600" s="65"/>
      <c r="J600" s="9"/>
    </row>
    <row r="601" spans="1:10" s="72" customFormat="1" x14ac:dyDescent="0.25">
      <c r="A601" s="73"/>
      <c r="B601" s="74"/>
      <c r="C601" s="74"/>
      <c r="D601" s="73"/>
      <c r="E601" s="73"/>
      <c r="F601" s="73"/>
      <c r="G601" s="73"/>
      <c r="H601" s="73"/>
      <c r="I601" s="65"/>
      <c r="J601" s="9"/>
    </row>
    <row r="602" spans="1:10" s="72" customFormat="1" x14ac:dyDescent="0.25">
      <c r="A602" s="73"/>
      <c r="B602" s="74"/>
      <c r="C602" s="74"/>
      <c r="D602" s="73"/>
      <c r="E602" s="73"/>
      <c r="F602" s="73"/>
      <c r="G602" s="73"/>
      <c r="H602" s="73"/>
      <c r="I602" s="65"/>
      <c r="J602" s="9"/>
    </row>
    <row r="603" spans="1:10" s="72" customFormat="1" x14ac:dyDescent="0.25">
      <c r="A603" s="73"/>
      <c r="B603" s="74"/>
      <c r="C603" s="74"/>
      <c r="D603" s="73"/>
      <c r="E603" s="73"/>
      <c r="F603" s="73"/>
      <c r="G603" s="73"/>
      <c r="H603" s="73"/>
      <c r="I603" s="65"/>
      <c r="J603" s="9"/>
    </row>
    <row r="604" spans="1:10" s="72" customFormat="1" x14ac:dyDescent="0.25">
      <c r="A604" s="73"/>
      <c r="B604" s="74"/>
      <c r="C604" s="74"/>
      <c r="D604" s="73"/>
      <c r="E604" s="73"/>
      <c r="F604" s="73"/>
      <c r="G604" s="73"/>
      <c r="H604" s="73"/>
      <c r="I604" s="65"/>
      <c r="J604" s="9"/>
    </row>
    <row r="605" spans="1:10" s="72" customFormat="1" x14ac:dyDescent="0.25">
      <c r="A605" s="73"/>
      <c r="B605" s="74"/>
      <c r="C605" s="74"/>
      <c r="D605" s="73"/>
      <c r="E605" s="73"/>
      <c r="F605" s="73"/>
      <c r="G605" s="73"/>
      <c r="H605" s="73"/>
      <c r="I605" s="65"/>
      <c r="J605" s="9"/>
    </row>
    <row r="606" spans="1:10" s="72" customFormat="1" x14ac:dyDescent="0.25">
      <c r="A606" s="73"/>
      <c r="B606" s="74"/>
      <c r="C606" s="74"/>
      <c r="D606" s="73"/>
      <c r="E606" s="73"/>
      <c r="F606" s="73"/>
      <c r="G606" s="73"/>
      <c r="H606" s="73"/>
      <c r="I606" s="65"/>
      <c r="J606" s="9"/>
    </row>
    <row r="607" spans="1:10" s="72" customFormat="1" x14ac:dyDescent="0.25">
      <c r="A607" s="73"/>
      <c r="B607" s="74"/>
      <c r="C607" s="74"/>
      <c r="D607" s="73"/>
      <c r="E607" s="73"/>
      <c r="F607" s="73"/>
      <c r="G607" s="73"/>
      <c r="H607" s="73"/>
      <c r="I607" s="65"/>
      <c r="J607" s="9"/>
    </row>
    <row r="608" spans="1:10" s="72" customFormat="1" x14ac:dyDescent="0.25">
      <c r="A608" s="73"/>
      <c r="B608" s="74"/>
      <c r="C608" s="74"/>
      <c r="D608" s="73"/>
      <c r="E608" s="73"/>
      <c r="F608" s="73"/>
      <c r="G608" s="73"/>
      <c r="H608" s="73"/>
      <c r="I608" s="65"/>
      <c r="J608" s="9"/>
    </row>
    <row r="609" spans="1:10" s="72" customFormat="1" x14ac:dyDescent="0.25">
      <c r="A609" s="73"/>
      <c r="B609" s="74"/>
      <c r="C609" s="74"/>
      <c r="D609" s="73"/>
      <c r="E609" s="73"/>
      <c r="F609" s="73"/>
      <c r="G609" s="73"/>
      <c r="H609" s="73"/>
      <c r="I609" s="65"/>
      <c r="J609" s="9"/>
    </row>
    <row r="610" spans="1:10" s="72" customFormat="1" x14ac:dyDescent="0.25">
      <c r="A610" s="73"/>
      <c r="B610" s="74"/>
      <c r="C610" s="74"/>
      <c r="D610" s="73"/>
      <c r="E610" s="73"/>
      <c r="F610" s="73"/>
      <c r="G610" s="73"/>
      <c r="H610" s="73"/>
      <c r="I610" s="65"/>
      <c r="J610" s="9"/>
    </row>
    <row r="611" spans="1:10" s="72" customFormat="1" x14ac:dyDescent="0.25">
      <c r="A611" s="73"/>
      <c r="B611" s="74"/>
      <c r="C611" s="74"/>
      <c r="D611" s="73"/>
      <c r="E611" s="73"/>
      <c r="F611" s="73"/>
      <c r="G611" s="73"/>
      <c r="H611" s="73"/>
      <c r="I611" s="65"/>
      <c r="J611" s="9"/>
    </row>
    <row r="612" spans="1:10" s="72" customFormat="1" x14ac:dyDescent="0.25">
      <c r="A612" s="73"/>
      <c r="B612" s="74"/>
      <c r="C612" s="74"/>
      <c r="D612" s="73"/>
      <c r="E612" s="73"/>
      <c r="F612" s="73"/>
      <c r="G612" s="73"/>
      <c r="H612" s="73"/>
      <c r="I612" s="65"/>
      <c r="J612" s="9"/>
    </row>
    <row r="613" spans="1:10" s="72" customFormat="1" x14ac:dyDescent="0.25">
      <c r="A613" s="73"/>
      <c r="B613" s="74"/>
      <c r="C613" s="74"/>
      <c r="D613" s="73"/>
      <c r="E613" s="73"/>
      <c r="F613" s="73"/>
      <c r="G613" s="73"/>
      <c r="H613" s="73"/>
      <c r="I613" s="65"/>
      <c r="J613" s="9"/>
    </row>
    <row r="614" spans="1:10" s="72" customFormat="1" x14ac:dyDescent="0.25">
      <c r="A614" s="73"/>
      <c r="B614" s="74"/>
      <c r="C614" s="74"/>
      <c r="D614" s="73"/>
      <c r="E614" s="73"/>
      <c r="F614" s="73"/>
      <c r="G614" s="73"/>
      <c r="H614" s="73"/>
      <c r="I614" s="65"/>
      <c r="J614" s="9"/>
    </row>
    <row r="615" spans="1:10" s="72" customFormat="1" x14ac:dyDescent="0.25">
      <c r="A615" s="73"/>
      <c r="B615" s="74"/>
      <c r="C615" s="74"/>
      <c r="D615" s="73"/>
      <c r="E615" s="73"/>
      <c r="F615" s="73"/>
      <c r="G615" s="73"/>
      <c r="H615" s="73"/>
      <c r="I615" s="65"/>
      <c r="J615" s="9"/>
    </row>
    <row r="616" spans="1:10" s="72" customFormat="1" x14ac:dyDescent="0.25">
      <c r="A616" s="73"/>
      <c r="B616" s="74"/>
      <c r="C616" s="74"/>
      <c r="D616" s="73"/>
      <c r="E616" s="73"/>
      <c r="F616" s="73"/>
      <c r="G616" s="73"/>
      <c r="H616" s="73"/>
      <c r="I616" s="65"/>
      <c r="J616" s="9"/>
    </row>
    <row r="617" spans="1:10" s="72" customFormat="1" x14ac:dyDescent="0.25">
      <c r="A617" s="73"/>
      <c r="B617" s="74"/>
      <c r="C617" s="74"/>
      <c r="D617" s="73"/>
      <c r="E617" s="73"/>
      <c r="F617" s="73"/>
      <c r="G617" s="73"/>
      <c r="H617" s="73"/>
      <c r="I617" s="65"/>
      <c r="J617" s="9"/>
    </row>
    <row r="618" spans="1:10" s="72" customFormat="1" x14ac:dyDescent="0.25">
      <c r="A618" s="73"/>
      <c r="B618" s="74"/>
      <c r="C618" s="74"/>
      <c r="D618" s="73"/>
      <c r="E618" s="73"/>
      <c r="F618" s="73"/>
      <c r="G618" s="73"/>
      <c r="H618" s="73"/>
      <c r="I618" s="65"/>
      <c r="J618" s="9"/>
    </row>
    <row r="619" spans="1:10" s="72" customFormat="1" x14ac:dyDescent="0.25">
      <c r="A619" s="73"/>
      <c r="B619" s="74"/>
      <c r="C619" s="74"/>
      <c r="D619" s="73"/>
      <c r="E619" s="73"/>
      <c r="F619" s="73"/>
      <c r="G619" s="73"/>
      <c r="H619" s="73"/>
      <c r="I619" s="65"/>
      <c r="J619" s="9"/>
    </row>
    <row r="620" spans="1:10" s="72" customFormat="1" x14ac:dyDescent="0.25">
      <c r="A620" s="73"/>
      <c r="B620" s="74"/>
      <c r="C620" s="74"/>
      <c r="D620" s="73"/>
      <c r="E620" s="73"/>
      <c r="F620" s="73"/>
      <c r="G620" s="73"/>
      <c r="H620" s="73"/>
      <c r="I620" s="65"/>
      <c r="J620" s="9"/>
    </row>
    <row r="621" spans="1:10" s="72" customFormat="1" x14ac:dyDescent="0.25">
      <c r="A621" s="73"/>
      <c r="B621" s="74"/>
      <c r="C621" s="74"/>
      <c r="D621" s="73"/>
      <c r="E621" s="73"/>
      <c r="F621" s="73"/>
      <c r="G621" s="73"/>
      <c r="H621" s="73"/>
      <c r="I621" s="65"/>
      <c r="J621" s="9"/>
    </row>
    <row r="622" spans="1:10" s="72" customFormat="1" x14ac:dyDescent="0.25">
      <c r="A622" s="73"/>
      <c r="B622" s="74"/>
      <c r="C622" s="74"/>
      <c r="D622" s="73"/>
      <c r="E622" s="73"/>
      <c r="F622" s="73"/>
      <c r="G622" s="73"/>
      <c r="H622" s="73"/>
      <c r="I622" s="65"/>
      <c r="J622" s="9"/>
    </row>
    <row r="623" spans="1:10" s="72" customFormat="1" x14ac:dyDescent="0.25">
      <c r="A623" s="73"/>
      <c r="B623" s="74"/>
      <c r="C623" s="74"/>
      <c r="D623" s="73"/>
      <c r="E623" s="73"/>
      <c r="F623" s="73"/>
      <c r="G623" s="73"/>
      <c r="H623" s="73"/>
      <c r="I623" s="65"/>
      <c r="J623" s="9"/>
    </row>
    <row r="624" spans="1:10" s="72" customFormat="1" x14ac:dyDescent="0.25">
      <c r="A624" s="73"/>
      <c r="B624" s="74"/>
      <c r="C624" s="74"/>
      <c r="D624" s="73"/>
      <c r="E624" s="73"/>
      <c r="F624" s="73"/>
      <c r="G624" s="73"/>
      <c r="H624" s="73"/>
      <c r="I624" s="65"/>
      <c r="J624" s="9"/>
    </row>
    <row r="625" spans="1:10" s="72" customFormat="1" x14ac:dyDescent="0.25">
      <c r="A625" s="73"/>
      <c r="B625" s="74"/>
      <c r="C625" s="74"/>
      <c r="D625" s="73"/>
      <c r="E625" s="73"/>
      <c r="F625" s="73"/>
      <c r="G625" s="73"/>
      <c r="H625" s="73"/>
      <c r="I625" s="65"/>
      <c r="J625" s="9"/>
    </row>
    <row r="626" spans="1:10" s="72" customFormat="1" x14ac:dyDescent="0.25">
      <c r="A626" s="73"/>
      <c r="B626" s="74"/>
      <c r="C626" s="74"/>
      <c r="D626" s="73"/>
      <c r="E626" s="73"/>
      <c r="F626" s="73"/>
      <c r="G626" s="73"/>
      <c r="H626" s="73"/>
      <c r="I626" s="65"/>
      <c r="J626" s="9"/>
    </row>
    <row r="627" spans="1:10" s="72" customFormat="1" x14ac:dyDescent="0.25">
      <c r="A627" s="73"/>
      <c r="B627" s="74"/>
      <c r="C627" s="74"/>
      <c r="D627" s="73"/>
      <c r="E627" s="73"/>
      <c r="F627" s="73"/>
      <c r="G627" s="73"/>
      <c r="H627" s="73"/>
      <c r="I627" s="65"/>
      <c r="J627" s="9"/>
    </row>
    <row r="628" spans="1:10" s="72" customFormat="1" x14ac:dyDescent="0.25">
      <c r="A628" s="73"/>
      <c r="B628" s="74"/>
      <c r="C628" s="74"/>
      <c r="D628" s="73"/>
      <c r="E628" s="73"/>
      <c r="F628" s="73"/>
      <c r="G628" s="73"/>
      <c r="H628" s="73"/>
      <c r="I628" s="65"/>
      <c r="J628" s="9"/>
    </row>
    <row r="629" spans="1:10" s="72" customFormat="1" x14ac:dyDescent="0.25">
      <c r="A629" s="73"/>
      <c r="B629" s="74"/>
      <c r="C629" s="74"/>
      <c r="D629" s="73"/>
      <c r="E629" s="73"/>
      <c r="F629" s="73"/>
      <c r="G629" s="73"/>
      <c r="H629" s="73"/>
      <c r="I629" s="65"/>
      <c r="J629" s="9"/>
    </row>
    <row r="630" spans="1:10" s="72" customFormat="1" x14ac:dyDescent="0.25">
      <c r="A630" s="73"/>
      <c r="B630" s="74"/>
      <c r="C630" s="74"/>
      <c r="D630" s="73"/>
      <c r="E630" s="73"/>
      <c r="F630" s="73"/>
      <c r="G630" s="73"/>
      <c r="H630" s="73"/>
      <c r="I630" s="65"/>
      <c r="J630" s="9"/>
    </row>
    <row r="631" spans="1:10" s="72" customFormat="1" x14ac:dyDescent="0.25">
      <c r="A631" s="73"/>
      <c r="B631" s="74"/>
      <c r="C631" s="74"/>
      <c r="D631" s="73"/>
      <c r="E631" s="73"/>
      <c r="F631" s="73"/>
      <c r="G631" s="73"/>
      <c r="H631" s="73"/>
      <c r="I631" s="65"/>
      <c r="J631" s="9"/>
    </row>
    <row r="632" spans="1:10" s="72" customFormat="1" x14ac:dyDescent="0.25">
      <c r="A632" s="73"/>
      <c r="B632" s="74"/>
      <c r="C632" s="74"/>
      <c r="D632" s="73"/>
      <c r="E632" s="73"/>
      <c r="F632" s="73"/>
      <c r="G632" s="73"/>
      <c r="H632" s="73"/>
      <c r="I632" s="65"/>
      <c r="J632" s="9"/>
    </row>
    <row r="633" spans="1:10" s="72" customFormat="1" x14ac:dyDescent="0.25">
      <c r="A633" s="73"/>
      <c r="B633" s="74"/>
      <c r="C633" s="74"/>
      <c r="D633" s="73"/>
      <c r="E633" s="73"/>
      <c r="F633" s="73"/>
      <c r="G633" s="73"/>
      <c r="H633" s="73"/>
      <c r="I633" s="65"/>
      <c r="J633" s="9"/>
    </row>
    <row r="634" spans="1:10" s="72" customFormat="1" x14ac:dyDescent="0.25">
      <c r="A634" s="73"/>
      <c r="B634" s="74"/>
      <c r="C634" s="74"/>
      <c r="D634" s="73"/>
      <c r="E634" s="73"/>
      <c r="F634" s="73"/>
      <c r="G634" s="73"/>
      <c r="H634" s="73"/>
      <c r="I634" s="65"/>
      <c r="J634" s="9"/>
    </row>
    <row r="635" spans="1:10" s="72" customFormat="1" x14ac:dyDescent="0.25">
      <c r="A635" s="73"/>
      <c r="B635" s="74"/>
      <c r="C635" s="74"/>
      <c r="D635" s="73"/>
      <c r="E635" s="73"/>
      <c r="F635" s="73"/>
      <c r="G635" s="73"/>
      <c r="H635" s="73"/>
      <c r="I635" s="65"/>
      <c r="J635" s="9"/>
    </row>
    <row r="636" spans="1:10" s="72" customFormat="1" x14ac:dyDescent="0.25">
      <c r="A636" s="73"/>
      <c r="B636" s="74"/>
      <c r="C636" s="74"/>
      <c r="D636" s="73"/>
      <c r="E636" s="73"/>
      <c r="F636" s="73"/>
      <c r="G636" s="73"/>
      <c r="H636" s="73"/>
      <c r="I636" s="65"/>
      <c r="J636" s="9"/>
    </row>
    <row r="637" spans="1:10" s="72" customFormat="1" x14ac:dyDescent="0.25">
      <c r="A637" s="73"/>
      <c r="B637" s="74"/>
      <c r="C637" s="74"/>
      <c r="D637" s="73"/>
      <c r="E637" s="73"/>
      <c r="F637" s="73"/>
      <c r="G637" s="73"/>
      <c r="H637" s="73"/>
      <c r="I637" s="65"/>
      <c r="J637" s="9"/>
    </row>
    <row r="638" spans="1:10" s="72" customFormat="1" x14ac:dyDescent="0.25">
      <c r="A638" s="73"/>
      <c r="B638" s="74"/>
      <c r="C638" s="74"/>
      <c r="D638" s="73"/>
      <c r="E638" s="73"/>
      <c r="F638" s="73"/>
      <c r="G638" s="73"/>
      <c r="H638" s="73"/>
      <c r="I638" s="65"/>
      <c r="J638" s="9"/>
    </row>
    <row r="639" spans="1:10" s="72" customFormat="1" x14ac:dyDescent="0.25">
      <c r="A639" s="73"/>
      <c r="B639" s="74"/>
      <c r="C639" s="74"/>
      <c r="D639" s="73"/>
      <c r="E639" s="73"/>
      <c r="F639" s="73"/>
      <c r="G639" s="73"/>
      <c r="H639" s="73"/>
      <c r="I639" s="65"/>
      <c r="J639" s="9"/>
    </row>
    <row r="640" spans="1:10" s="72" customFormat="1" x14ac:dyDescent="0.25">
      <c r="A640" s="73"/>
      <c r="B640" s="74"/>
      <c r="C640" s="74"/>
      <c r="D640" s="73"/>
      <c r="E640" s="73"/>
      <c r="F640" s="73"/>
      <c r="G640" s="73"/>
      <c r="H640" s="73"/>
      <c r="I640" s="65"/>
      <c r="J640" s="9"/>
    </row>
    <row r="641" spans="1:10" s="72" customFormat="1" x14ac:dyDescent="0.25">
      <c r="A641" s="73"/>
      <c r="B641" s="74"/>
      <c r="C641" s="74"/>
      <c r="D641" s="73"/>
      <c r="E641" s="73"/>
      <c r="F641" s="73"/>
      <c r="G641" s="73"/>
      <c r="H641" s="73"/>
      <c r="I641" s="65"/>
      <c r="J641" s="9"/>
    </row>
    <row r="642" spans="1:10" s="72" customFormat="1" x14ac:dyDescent="0.25">
      <c r="A642" s="73"/>
      <c r="B642" s="74"/>
      <c r="C642" s="74"/>
      <c r="D642" s="73"/>
      <c r="E642" s="73"/>
      <c r="F642" s="73"/>
      <c r="G642" s="73"/>
      <c r="H642" s="73"/>
      <c r="I642" s="65"/>
      <c r="J642" s="9"/>
    </row>
    <row r="643" spans="1:10" s="72" customFormat="1" x14ac:dyDescent="0.25">
      <c r="A643" s="73"/>
      <c r="B643" s="74"/>
      <c r="C643" s="74"/>
      <c r="D643" s="73"/>
      <c r="E643" s="73"/>
      <c r="F643" s="73"/>
      <c r="G643" s="73"/>
      <c r="H643" s="73"/>
      <c r="I643" s="65"/>
      <c r="J643" s="9"/>
    </row>
    <row r="644" spans="1:10" s="72" customFormat="1" x14ac:dyDescent="0.25">
      <c r="A644" s="73"/>
      <c r="B644" s="74"/>
      <c r="C644" s="74"/>
      <c r="D644" s="73"/>
      <c r="E644" s="73"/>
      <c r="F644" s="73"/>
      <c r="G644" s="73"/>
      <c r="H644" s="73"/>
      <c r="I644" s="65"/>
      <c r="J644" s="9"/>
    </row>
    <row r="645" spans="1:10" s="72" customFormat="1" x14ac:dyDescent="0.25">
      <c r="A645" s="73"/>
      <c r="B645" s="74"/>
      <c r="C645" s="74"/>
      <c r="D645" s="73"/>
      <c r="E645" s="73"/>
      <c r="F645" s="73"/>
      <c r="G645" s="73"/>
      <c r="H645" s="73"/>
      <c r="I645" s="65"/>
      <c r="J645" s="9"/>
    </row>
    <row r="646" spans="1:10" s="72" customFormat="1" x14ac:dyDescent="0.25">
      <c r="A646" s="73"/>
      <c r="B646" s="74"/>
      <c r="C646" s="74"/>
      <c r="D646" s="73"/>
      <c r="E646" s="73"/>
      <c r="F646" s="73"/>
      <c r="G646" s="73"/>
      <c r="H646" s="73"/>
      <c r="I646" s="65"/>
      <c r="J646" s="9"/>
    </row>
    <row r="647" spans="1:10" s="72" customFormat="1" x14ac:dyDescent="0.25">
      <c r="A647" s="73"/>
      <c r="B647" s="74"/>
      <c r="C647" s="74"/>
      <c r="D647" s="73"/>
      <c r="E647" s="73"/>
      <c r="F647" s="73"/>
      <c r="G647" s="73"/>
      <c r="H647" s="73"/>
      <c r="I647" s="65"/>
      <c r="J647" s="9"/>
    </row>
    <row r="648" spans="1:10" s="72" customFormat="1" x14ac:dyDescent="0.25">
      <c r="A648" s="73"/>
      <c r="B648" s="74"/>
      <c r="C648" s="74"/>
      <c r="D648" s="73"/>
      <c r="E648" s="73"/>
      <c r="F648" s="73"/>
      <c r="G648" s="73"/>
      <c r="H648" s="73"/>
      <c r="I648" s="65"/>
      <c r="J648" s="9"/>
    </row>
    <row r="649" spans="1:10" s="72" customFormat="1" x14ac:dyDescent="0.25">
      <c r="A649" s="73"/>
      <c r="B649" s="74"/>
      <c r="C649" s="74"/>
      <c r="D649" s="73"/>
      <c r="E649" s="73"/>
      <c r="F649" s="73"/>
      <c r="G649" s="73"/>
      <c r="H649" s="73"/>
      <c r="I649" s="65"/>
      <c r="J649" s="9"/>
    </row>
    <row r="650" spans="1:10" s="72" customFormat="1" x14ac:dyDescent="0.25">
      <c r="A650" s="73"/>
      <c r="B650" s="74"/>
      <c r="C650" s="74"/>
      <c r="D650" s="73"/>
      <c r="E650" s="73"/>
      <c r="F650" s="73"/>
      <c r="G650" s="73"/>
      <c r="H650" s="73"/>
      <c r="I650" s="65"/>
      <c r="J650" s="9"/>
    </row>
    <row r="651" spans="1:10" s="72" customFormat="1" x14ac:dyDescent="0.25">
      <c r="A651" s="73"/>
      <c r="B651" s="74"/>
      <c r="C651" s="74"/>
      <c r="D651" s="73"/>
      <c r="E651" s="73"/>
      <c r="F651" s="73"/>
      <c r="G651" s="73"/>
      <c r="H651" s="73"/>
      <c r="I651" s="65"/>
      <c r="J651" s="9"/>
    </row>
    <row r="652" spans="1:10" s="72" customFormat="1" x14ac:dyDescent="0.25">
      <c r="A652" s="73"/>
      <c r="B652" s="74"/>
      <c r="C652" s="74"/>
      <c r="D652" s="73"/>
      <c r="E652" s="73"/>
      <c r="F652" s="73"/>
      <c r="G652" s="73"/>
      <c r="H652" s="73"/>
      <c r="I652" s="65"/>
      <c r="J652" s="9"/>
    </row>
    <row r="653" spans="1:10" s="72" customFormat="1" x14ac:dyDescent="0.25">
      <c r="A653" s="73"/>
      <c r="B653" s="74"/>
      <c r="C653" s="74"/>
      <c r="D653" s="73"/>
      <c r="E653" s="73"/>
      <c r="F653" s="73"/>
      <c r="G653" s="73"/>
      <c r="H653" s="73"/>
      <c r="I653" s="65"/>
      <c r="J653" s="9"/>
    </row>
    <row r="654" spans="1:10" s="72" customFormat="1" x14ac:dyDescent="0.25">
      <c r="A654" s="73"/>
      <c r="B654" s="74"/>
      <c r="C654" s="74"/>
      <c r="D654" s="73"/>
      <c r="E654" s="73"/>
      <c r="F654" s="73"/>
      <c r="G654" s="73"/>
      <c r="H654" s="73"/>
      <c r="I654" s="65"/>
      <c r="J654" s="9"/>
    </row>
    <row r="655" spans="1:10" s="72" customFormat="1" x14ac:dyDescent="0.25">
      <c r="A655" s="73"/>
      <c r="B655" s="74"/>
      <c r="C655" s="74"/>
      <c r="D655" s="73"/>
      <c r="E655" s="73"/>
      <c r="F655" s="73"/>
      <c r="G655" s="73"/>
      <c r="H655" s="73"/>
      <c r="I655" s="65"/>
      <c r="J655" s="9"/>
    </row>
    <row r="656" spans="1:10" s="72" customFormat="1" x14ac:dyDescent="0.25">
      <c r="A656" s="73"/>
      <c r="B656" s="74"/>
      <c r="C656" s="74"/>
      <c r="D656" s="73"/>
      <c r="E656" s="73"/>
      <c r="F656" s="73"/>
      <c r="G656" s="73"/>
      <c r="H656" s="73"/>
      <c r="I656" s="65"/>
      <c r="J656" s="9"/>
    </row>
    <row r="657" spans="1:10" s="72" customFormat="1" x14ac:dyDescent="0.25">
      <c r="A657" s="73"/>
      <c r="B657" s="74"/>
      <c r="C657" s="74"/>
      <c r="D657" s="73"/>
      <c r="E657" s="73"/>
      <c r="F657" s="73"/>
      <c r="G657" s="73"/>
      <c r="H657" s="73"/>
      <c r="I657" s="65"/>
      <c r="J657" s="9"/>
    </row>
    <row r="658" spans="1:10" s="72" customFormat="1" x14ac:dyDescent="0.25">
      <c r="A658" s="73"/>
      <c r="B658" s="74"/>
      <c r="C658" s="74"/>
      <c r="D658" s="73"/>
      <c r="E658" s="73"/>
      <c r="F658" s="73"/>
      <c r="G658" s="73"/>
      <c r="H658" s="73"/>
      <c r="I658" s="65"/>
      <c r="J658" s="9"/>
    </row>
    <row r="659" spans="1:10" s="72" customFormat="1" x14ac:dyDescent="0.25">
      <c r="A659" s="73"/>
      <c r="B659" s="74"/>
      <c r="C659" s="74"/>
      <c r="D659" s="73"/>
      <c r="E659" s="73"/>
      <c r="F659" s="73"/>
      <c r="G659" s="73"/>
      <c r="H659" s="73"/>
      <c r="I659" s="65"/>
      <c r="J659" s="9"/>
    </row>
    <row r="660" spans="1:10" s="72" customFormat="1" x14ac:dyDescent="0.25">
      <c r="A660" s="73"/>
      <c r="B660" s="74"/>
      <c r="C660" s="74"/>
      <c r="D660" s="73"/>
      <c r="E660" s="73"/>
      <c r="F660" s="73"/>
      <c r="G660" s="73"/>
      <c r="H660" s="73"/>
      <c r="I660" s="65"/>
      <c r="J660" s="9"/>
    </row>
    <row r="661" spans="1:10" s="72" customFormat="1" x14ac:dyDescent="0.25">
      <c r="A661" s="73"/>
      <c r="B661" s="74"/>
      <c r="C661" s="74"/>
      <c r="D661" s="73"/>
      <c r="E661" s="73"/>
      <c r="F661" s="73"/>
      <c r="G661" s="73"/>
      <c r="H661" s="73"/>
      <c r="I661" s="65"/>
      <c r="J661" s="9"/>
    </row>
    <row r="662" spans="1:10" s="72" customFormat="1" x14ac:dyDescent="0.25">
      <c r="A662" s="73"/>
      <c r="B662" s="74"/>
      <c r="C662" s="74"/>
      <c r="D662" s="73"/>
      <c r="E662" s="73"/>
      <c r="F662" s="73"/>
      <c r="G662" s="73"/>
      <c r="H662" s="73"/>
      <c r="I662" s="65"/>
      <c r="J662" s="9"/>
    </row>
    <row r="663" spans="1:10" s="72" customFormat="1" x14ac:dyDescent="0.25">
      <c r="A663" s="73"/>
      <c r="B663" s="74"/>
      <c r="C663" s="74"/>
      <c r="D663" s="73"/>
      <c r="E663" s="73"/>
      <c r="F663" s="73"/>
      <c r="G663" s="73"/>
      <c r="H663" s="73"/>
      <c r="I663" s="65"/>
      <c r="J663" s="9"/>
    </row>
    <row r="664" spans="1:10" s="72" customFormat="1" x14ac:dyDescent="0.25">
      <c r="A664" s="73"/>
      <c r="B664" s="74"/>
      <c r="C664" s="74"/>
      <c r="D664" s="73"/>
      <c r="E664" s="73"/>
      <c r="F664" s="73"/>
      <c r="G664" s="73"/>
      <c r="H664" s="73"/>
      <c r="I664" s="65"/>
      <c r="J664" s="9"/>
    </row>
    <row r="665" spans="1:10" s="72" customFormat="1" x14ac:dyDescent="0.25">
      <c r="A665" s="73"/>
      <c r="B665" s="74"/>
      <c r="C665" s="74"/>
      <c r="D665" s="73"/>
      <c r="E665" s="73"/>
      <c r="F665" s="73"/>
      <c r="G665" s="73"/>
      <c r="H665" s="73"/>
      <c r="I665" s="65"/>
      <c r="J665" s="9"/>
    </row>
    <row r="666" spans="1:10" s="72" customFormat="1" x14ac:dyDescent="0.25">
      <c r="A666" s="73"/>
      <c r="B666" s="74"/>
      <c r="C666" s="74"/>
      <c r="D666" s="73"/>
      <c r="E666" s="73"/>
      <c r="F666" s="73"/>
      <c r="G666" s="73"/>
      <c r="H666" s="73"/>
      <c r="I666" s="65"/>
      <c r="J666" s="9"/>
    </row>
    <row r="667" spans="1:10" s="72" customFormat="1" x14ac:dyDescent="0.25">
      <c r="A667" s="73"/>
      <c r="B667" s="74"/>
      <c r="C667" s="74"/>
      <c r="D667" s="73"/>
      <c r="E667" s="73"/>
      <c r="F667" s="73"/>
      <c r="G667" s="73"/>
      <c r="H667" s="73"/>
      <c r="I667" s="65"/>
      <c r="J667" s="9"/>
    </row>
    <row r="668" spans="1:10" s="72" customFormat="1" x14ac:dyDescent="0.25">
      <c r="A668" s="73"/>
      <c r="B668" s="74"/>
      <c r="C668" s="74"/>
      <c r="D668" s="73"/>
      <c r="E668" s="73"/>
      <c r="F668" s="73"/>
      <c r="G668" s="73"/>
      <c r="H668" s="73"/>
      <c r="I668" s="65"/>
      <c r="J668" s="9"/>
    </row>
    <row r="669" spans="1:10" s="72" customFormat="1" x14ac:dyDescent="0.25">
      <c r="A669" s="73"/>
      <c r="B669" s="74"/>
      <c r="C669" s="74"/>
      <c r="D669" s="73"/>
      <c r="E669" s="73"/>
      <c r="F669" s="73"/>
      <c r="G669" s="73"/>
      <c r="H669" s="73"/>
      <c r="I669" s="65"/>
      <c r="J669" s="9"/>
    </row>
    <row r="670" spans="1:10" s="72" customFormat="1" x14ac:dyDescent="0.25">
      <c r="A670" s="73"/>
      <c r="B670" s="74"/>
      <c r="C670" s="74"/>
      <c r="D670" s="73"/>
      <c r="E670" s="73"/>
      <c r="F670" s="73"/>
      <c r="G670" s="73"/>
      <c r="H670" s="73"/>
      <c r="I670" s="65"/>
      <c r="J670" s="9"/>
    </row>
    <row r="671" spans="1:10" s="72" customFormat="1" x14ac:dyDescent="0.25">
      <c r="A671" s="73"/>
      <c r="B671" s="74"/>
      <c r="C671" s="74"/>
      <c r="D671" s="73"/>
      <c r="E671" s="73"/>
      <c r="F671" s="73"/>
      <c r="G671" s="73"/>
      <c r="H671" s="73"/>
      <c r="I671" s="65"/>
      <c r="J671" s="9"/>
    </row>
    <row r="672" spans="1:10" s="72" customFormat="1" x14ac:dyDescent="0.25">
      <c r="A672" s="73"/>
      <c r="B672" s="74"/>
      <c r="C672" s="74"/>
      <c r="D672" s="73"/>
      <c r="E672" s="73"/>
      <c r="F672" s="73"/>
      <c r="G672" s="73"/>
      <c r="H672" s="73"/>
      <c r="I672" s="65"/>
      <c r="J672" s="9"/>
    </row>
    <row r="673" spans="1:10" s="72" customFormat="1" x14ac:dyDescent="0.25">
      <c r="A673" s="73"/>
      <c r="B673" s="74"/>
      <c r="C673" s="74"/>
      <c r="D673" s="73"/>
      <c r="E673" s="73"/>
      <c r="F673" s="73"/>
      <c r="G673" s="73"/>
      <c r="H673" s="73"/>
      <c r="I673" s="65"/>
      <c r="J673" s="9"/>
    </row>
    <row r="674" spans="1:10" s="72" customFormat="1" x14ac:dyDescent="0.25">
      <c r="A674" s="73"/>
      <c r="B674" s="74"/>
      <c r="C674" s="74"/>
      <c r="D674" s="73"/>
      <c r="E674" s="73"/>
      <c r="F674" s="73"/>
      <c r="G674" s="73"/>
      <c r="H674" s="73"/>
      <c r="I674" s="65"/>
      <c r="J674" s="9"/>
    </row>
    <row r="675" spans="1:10" s="72" customFormat="1" x14ac:dyDescent="0.25">
      <c r="A675" s="73"/>
      <c r="B675" s="74"/>
      <c r="C675" s="74"/>
      <c r="D675" s="73"/>
      <c r="E675" s="73"/>
      <c r="F675" s="73"/>
      <c r="G675" s="73"/>
      <c r="H675" s="73"/>
      <c r="I675" s="65"/>
      <c r="J675" s="9"/>
    </row>
    <row r="676" spans="1:10" s="72" customFormat="1" x14ac:dyDescent="0.25">
      <c r="A676" s="73"/>
      <c r="B676" s="74"/>
      <c r="C676" s="74"/>
      <c r="D676" s="73"/>
      <c r="E676" s="73"/>
      <c r="F676" s="73"/>
      <c r="G676" s="73"/>
      <c r="H676" s="73"/>
      <c r="I676" s="65"/>
      <c r="J676" s="9"/>
    </row>
    <row r="677" spans="1:10" s="72" customFormat="1" x14ac:dyDescent="0.25">
      <c r="A677" s="73"/>
      <c r="B677" s="74"/>
      <c r="C677" s="74"/>
      <c r="D677" s="73"/>
      <c r="E677" s="73"/>
      <c r="F677" s="73"/>
      <c r="G677" s="73"/>
      <c r="H677" s="73"/>
      <c r="I677" s="65"/>
      <c r="J677" s="9"/>
    </row>
    <row r="678" spans="1:10" s="72" customFormat="1" x14ac:dyDescent="0.25">
      <c r="A678" s="73"/>
      <c r="B678" s="74"/>
      <c r="C678" s="74"/>
      <c r="D678" s="73"/>
      <c r="E678" s="73"/>
      <c r="F678" s="73"/>
      <c r="G678" s="73"/>
      <c r="H678" s="73"/>
      <c r="I678" s="65"/>
      <c r="J678" s="9"/>
    </row>
    <row r="679" spans="1:10" s="72" customFormat="1" x14ac:dyDescent="0.25">
      <c r="A679" s="73"/>
      <c r="B679" s="74"/>
      <c r="C679" s="74"/>
      <c r="D679" s="73"/>
      <c r="E679" s="73"/>
      <c r="F679" s="73"/>
      <c r="G679" s="73"/>
      <c r="H679" s="73"/>
      <c r="I679" s="65"/>
      <c r="J679" s="9"/>
    </row>
    <row r="680" spans="1:10" s="72" customFormat="1" x14ac:dyDescent="0.25">
      <c r="A680" s="73"/>
      <c r="B680" s="74"/>
      <c r="C680" s="74"/>
      <c r="D680" s="73"/>
      <c r="E680" s="73"/>
      <c r="F680" s="73"/>
      <c r="G680" s="73"/>
      <c r="H680" s="73"/>
      <c r="I680" s="65"/>
      <c r="J680" s="9"/>
    </row>
    <row r="681" spans="1:10" s="72" customFormat="1" x14ac:dyDescent="0.25">
      <c r="A681" s="73"/>
      <c r="B681" s="74"/>
      <c r="C681" s="74"/>
      <c r="D681" s="73"/>
      <c r="E681" s="73"/>
      <c r="F681" s="73"/>
      <c r="G681" s="73"/>
      <c r="H681" s="73"/>
      <c r="I681" s="65"/>
      <c r="J681" s="9"/>
    </row>
    <row r="682" spans="1:10" s="72" customFormat="1" x14ac:dyDescent="0.25">
      <c r="A682" s="73"/>
      <c r="B682" s="74"/>
      <c r="C682" s="74"/>
      <c r="D682" s="73"/>
      <c r="E682" s="73"/>
      <c r="F682" s="73"/>
      <c r="G682" s="73"/>
      <c r="H682" s="73"/>
      <c r="I682" s="65"/>
      <c r="J682" s="9"/>
    </row>
    <row r="683" spans="1:10" s="72" customFormat="1" x14ac:dyDescent="0.25">
      <c r="A683" s="73"/>
      <c r="B683" s="74"/>
      <c r="C683" s="74"/>
      <c r="D683" s="73"/>
      <c r="E683" s="73"/>
      <c r="F683" s="73"/>
      <c r="G683" s="73"/>
      <c r="H683" s="73"/>
      <c r="I683" s="65"/>
      <c r="J683" s="9"/>
    </row>
    <row r="684" spans="1:10" s="72" customFormat="1" x14ac:dyDescent="0.25">
      <c r="A684" s="73"/>
      <c r="B684" s="74"/>
      <c r="C684" s="74"/>
      <c r="D684" s="73"/>
      <c r="E684" s="73"/>
      <c r="F684" s="73"/>
      <c r="G684" s="73"/>
      <c r="H684" s="73"/>
      <c r="I684" s="65"/>
      <c r="J684" s="9"/>
    </row>
    <row r="685" spans="1:10" s="72" customFormat="1" x14ac:dyDescent="0.25">
      <c r="A685" s="73"/>
      <c r="B685" s="74"/>
      <c r="C685" s="74"/>
      <c r="D685" s="73"/>
      <c r="E685" s="73"/>
      <c r="F685" s="73"/>
      <c r="G685" s="73"/>
      <c r="H685" s="73"/>
      <c r="I685" s="65"/>
      <c r="J685" s="9"/>
    </row>
    <row r="686" spans="1:10" s="72" customFormat="1" x14ac:dyDescent="0.25">
      <c r="A686" s="73"/>
      <c r="B686" s="74"/>
      <c r="C686" s="74"/>
      <c r="D686" s="73"/>
      <c r="E686" s="73"/>
      <c r="F686" s="73"/>
      <c r="G686" s="73"/>
      <c r="H686" s="73"/>
      <c r="I686" s="65"/>
      <c r="J686" s="9"/>
    </row>
    <row r="687" spans="1:10" s="72" customFormat="1" x14ac:dyDescent="0.25">
      <c r="A687" s="73"/>
      <c r="B687" s="74"/>
      <c r="C687" s="74"/>
      <c r="D687" s="73"/>
      <c r="E687" s="73"/>
      <c r="F687" s="73"/>
      <c r="G687" s="73"/>
      <c r="H687" s="73"/>
      <c r="I687" s="65"/>
      <c r="J687" s="9"/>
    </row>
    <row r="688" spans="1:10" s="72" customFormat="1" x14ac:dyDescent="0.25">
      <c r="A688" s="73"/>
      <c r="B688" s="74"/>
      <c r="C688" s="74"/>
      <c r="D688" s="73"/>
      <c r="E688" s="73"/>
      <c r="F688" s="73"/>
      <c r="G688" s="73"/>
      <c r="H688" s="73"/>
      <c r="I688" s="65"/>
      <c r="J688" s="9"/>
    </row>
    <row r="689" spans="1:10" s="72" customFormat="1" x14ac:dyDescent="0.25">
      <c r="A689" s="73"/>
      <c r="B689" s="74"/>
      <c r="C689" s="74"/>
      <c r="D689" s="73"/>
      <c r="E689" s="73"/>
      <c r="F689" s="73"/>
      <c r="G689" s="73"/>
      <c r="H689" s="73"/>
      <c r="I689" s="65"/>
      <c r="J689" s="9"/>
    </row>
    <row r="690" spans="1:10" s="72" customFormat="1" x14ac:dyDescent="0.25">
      <c r="A690" s="73"/>
      <c r="B690" s="74"/>
      <c r="C690" s="74"/>
      <c r="D690" s="73"/>
      <c r="E690" s="73"/>
      <c r="F690" s="73"/>
      <c r="G690" s="73"/>
      <c r="H690" s="73"/>
      <c r="I690" s="65"/>
      <c r="J690" s="9"/>
    </row>
    <row r="691" spans="1:10" s="72" customFormat="1" x14ac:dyDescent="0.25">
      <c r="A691" s="73"/>
      <c r="B691" s="74"/>
      <c r="C691" s="74"/>
      <c r="D691" s="73"/>
      <c r="E691" s="73"/>
      <c r="F691" s="73"/>
      <c r="G691" s="73"/>
      <c r="H691" s="73"/>
      <c r="I691" s="65"/>
      <c r="J691" s="9"/>
    </row>
    <row r="692" spans="1:10" s="72" customFormat="1" x14ac:dyDescent="0.25">
      <c r="A692" s="73"/>
      <c r="B692" s="74"/>
      <c r="C692" s="74"/>
      <c r="D692" s="73"/>
      <c r="E692" s="73"/>
      <c r="F692" s="73"/>
      <c r="G692" s="73"/>
      <c r="H692" s="73"/>
      <c r="I692" s="65"/>
      <c r="J692" s="9"/>
    </row>
    <row r="693" spans="1:10" s="72" customFormat="1" x14ac:dyDescent="0.25">
      <c r="A693" s="73"/>
      <c r="B693" s="74"/>
      <c r="C693" s="74"/>
      <c r="D693" s="73"/>
      <c r="E693" s="73"/>
      <c r="F693" s="73"/>
      <c r="G693" s="73"/>
      <c r="H693" s="73"/>
      <c r="I693" s="65"/>
      <c r="J693" s="9"/>
    </row>
    <row r="694" spans="1:10" s="72" customFormat="1" x14ac:dyDescent="0.25">
      <c r="A694" s="73"/>
      <c r="B694" s="74"/>
      <c r="C694" s="74"/>
      <c r="D694" s="73"/>
      <c r="E694" s="73"/>
      <c r="F694" s="73"/>
      <c r="G694" s="73"/>
      <c r="H694" s="73"/>
      <c r="I694" s="65"/>
      <c r="J694" s="9"/>
    </row>
    <row r="695" spans="1:10" s="72" customFormat="1" x14ac:dyDescent="0.25">
      <c r="A695" s="73"/>
      <c r="B695" s="74"/>
      <c r="C695" s="74"/>
      <c r="D695" s="73"/>
      <c r="E695" s="73"/>
      <c r="F695" s="73"/>
      <c r="G695" s="73"/>
      <c r="H695" s="73"/>
      <c r="I695" s="65"/>
      <c r="J695" s="9"/>
    </row>
    <row r="696" spans="1:10" s="72" customFormat="1" x14ac:dyDescent="0.25">
      <c r="A696" s="73"/>
      <c r="B696" s="74"/>
      <c r="C696" s="74"/>
      <c r="D696" s="73"/>
      <c r="E696" s="73"/>
      <c r="F696" s="73"/>
      <c r="G696" s="73"/>
      <c r="H696" s="73"/>
      <c r="I696" s="65"/>
      <c r="J696" s="9"/>
    </row>
    <row r="697" spans="1:10" s="72" customFormat="1" x14ac:dyDescent="0.25">
      <c r="A697" s="73"/>
      <c r="B697" s="74"/>
      <c r="C697" s="74"/>
      <c r="D697" s="73"/>
      <c r="E697" s="73"/>
      <c r="F697" s="73"/>
      <c r="G697" s="73"/>
      <c r="H697" s="73"/>
      <c r="I697" s="65"/>
      <c r="J697" s="9"/>
    </row>
    <row r="698" spans="1:10" s="72" customFormat="1" x14ac:dyDescent="0.25">
      <c r="A698" s="73"/>
      <c r="B698" s="74"/>
      <c r="C698" s="74"/>
      <c r="D698" s="73"/>
      <c r="E698" s="73"/>
      <c r="F698" s="73"/>
      <c r="G698" s="73"/>
      <c r="H698" s="73"/>
      <c r="I698" s="65"/>
      <c r="J698" s="9"/>
    </row>
    <row r="699" spans="1:10" s="72" customFormat="1" x14ac:dyDescent="0.25">
      <c r="A699" s="73"/>
      <c r="B699" s="74"/>
      <c r="C699" s="74"/>
      <c r="D699" s="73"/>
      <c r="E699" s="73"/>
      <c r="F699" s="73"/>
      <c r="G699" s="73"/>
      <c r="H699" s="73"/>
      <c r="I699" s="65"/>
      <c r="J699" s="9"/>
    </row>
    <row r="700" spans="1:10" s="72" customFormat="1" x14ac:dyDescent="0.25">
      <c r="A700" s="73"/>
      <c r="B700" s="74"/>
      <c r="C700" s="74"/>
      <c r="D700" s="73"/>
      <c r="E700" s="73"/>
      <c r="F700" s="73"/>
      <c r="G700" s="73"/>
      <c r="H700" s="73"/>
      <c r="I700" s="65"/>
      <c r="J700" s="9"/>
    </row>
    <row r="701" spans="1:10" s="72" customFormat="1" x14ac:dyDescent="0.25">
      <c r="A701" s="73"/>
      <c r="B701" s="74"/>
      <c r="C701" s="74"/>
      <c r="D701" s="73"/>
      <c r="E701" s="73"/>
      <c r="F701" s="73"/>
      <c r="G701" s="73"/>
      <c r="H701" s="73"/>
      <c r="I701" s="65"/>
      <c r="J701" s="9"/>
    </row>
    <row r="702" spans="1:10" s="72" customFormat="1" x14ac:dyDescent="0.25">
      <c r="A702" s="73"/>
      <c r="B702" s="74"/>
      <c r="C702" s="74"/>
      <c r="D702" s="73"/>
      <c r="E702" s="73"/>
      <c r="F702" s="73"/>
      <c r="G702" s="73"/>
      <c r="H702" s="73"/>
      <c r="I702" s="65"/>
      <c r="J702" s="9"/>
    </row>
    <row r="703" spans="1:10" s="72" customFormat="1" x14ac:dyDescent="0.25">
      <c r="A703" s="73"/>
      <c r="B703" s="74"/>
      <c r="C703" s="74"/>
      <c r="D703" s="73"/>
      <c r="E703" s="73"/>
      <c r="F703" s="73"/>
      <c r="G703" s="73"/>
      <c r="H703" s="73"/>
      <c r="I703" s="65"/>
      <c r="J703" s="9"/>
    </row>
    <row r="704" spans="1:10" s="72" customFormat="1" x14ac:dyDescent="0.25">
      <c r="A704" s="73"/>
      <c r="B704" s="74"/>
      <c r="C704" s="74"/>
      <c r="D704" s="73"/>
      <c r="E704" s="73"/>
      <c r="F704" s="73"/>
      <c r="G704" s="73"/>
      <c r="H704" s="73"/>
      <c r="I704" s="65"/>
      <c r="J704" s="9"/>
    </row>
    <row r="705" spans="1:10" s="72" customFormat="1" x14ac:dyDescent="0.25">
      <c r="A705" s="73"/>
      <c r="B705" s="74"/>
      <c r="C705" s="74"/>
      <c r="D705" s="73"/>
      <c r="E705" s="73"/>
      <c r="F705" s="73"/>
      <c r="G705" s="73"/>
      <c r="H705" s="73"/>
      <c r="I705" s="65"/>
      <c r="J705" s="9"/>
    </row>
    <row r="706" spans="1:10" s="72" customFormat="1" x14ac:dyDescent="0.25">
      <c r="A706" s="73"/>
      <c r="B706" s="74"/>
      <c r="C706" s="74"/>
      <c r="D706" s="73"/>
      <c r="E706" s="73"/>
      <c r="F706" s="73"/>
      <c r="G706" s="73"/>
      <c r="H706" s="73"/>
      <c r="I706" s="65"/>
      <c r="J706" s="9"/>
    </row>
    <row r="707" spans="1:10" s="72" customFormat="1" x14ac:dyDescent="0.25">
      <c r="A707" s="73"/>
      <c r="B707" s="74"/>
      <c r="C707" s="74"/>
      <c r="D707" s="73"/>
      <c r="E707" s="73"/>
      <c r="F707" s="73"/>
      <c r="G707" s="73"/>
      <c r="H707" s="73"/>
      <c r="I707" s="65"/>
      <c r="J707" s="9"/>
    </row>
    <row r="708" spans="1:10" s="72" customFormat="1" x14ac:dyDescent="0.25">
      <c r="A708" s="73"/>
      <c r="B708" s="74"/>
      <c r="C708" s="74"/>
      <c r="D708" s="73"/>
      <c r="E708" s="73"/>
      <c r="F708" s="73"/>
      <c r="G708" s="73"/>
      <c r="H708" s="73"/>
      <c r="I708" s="65"/>
      <c r="J708" s="9"/>
    </row>
    <row r="709" spans="1:10" s="72" customFormat="1" x14ac:dyDescent="0.25">
      <c r="A709" s="73"/>
      <c r="B709" s="74"/>
      <c r="C709" s="74"/>
      <c r="D709" s="73"/>
      <c r="E709" s="73"/>
      <c r="F709" s="73"/>
      <c r="G709" s="73"/>
      <c r="H709" s="73"/>
      <c r="I709" s="65"/>
      <c r="J709" s="9"/>
    </row>
    <row r="710" spans="1:10" s="72" customFormat="1" x14ac:dyDescent="0.25">
      <c r="A710" s="73"/>
      <c r="B710" s="74"/>
      <c r="C710" s="74"/>
      <c r="D710" s="73"/>
      <c r="E710" s="73"/>
      <c r="F710" s="73"/>
      <c r="G710" s="73"/>
      <c r="H710" s="73"/>
      <c r="I710" s="65"/>
      <c r="J710" s="9"/>
    </row>
    <row r="711" spans="1:10" s="72" customFormat="1" x14ac:dyDescent="0.25">
      <c r="A711" s="73"/>
      <c r="B711" s="74"/>
      <c r="C711" s="74"/>
      <c r="D711" s="73"/>
      <c r="E711" s="73"/>
      <c r="F711" s="73"/>
      <c r="G711" s="73"/>
      <c r="H711" s="73"/>
      <c r="I711" s="65"/>
      <c r="J711" s="9"/>
    </row>
    <row r="712" spans="1:10" s="72" customFormat="1" x14ac:dyDescent="0.25">
      <c r="A712" s="73"/>
      <c r="B712" s="74"/>
      <c r="C712" s="74"/>
      <c r="D712" s="73"/>
      <c r="E712" s="73"/>
      <c r="F712" s="73"/>
      <c r="G712" s="73"/>
      <c r="H712" s="73"/>
      <c r="I712" s="65"/>
      <c r="J712" s="9"/>
    </row>
    <row r="713" spans="1:10" s="72" customFormat="1" x14ac:dyDescent="0.25">
      <c r="A713" s="73"/>
      <c r="B713" s="74"/>
      <c r="C713" s="74"/>
      <c r="D713" s="73"/>
      <c r="E713" s="73"/>
      <c r="F713" s="73"/>
      <c r="G713" s="73"/>
      <c r="H713" s="73"/>
      <c r="I713" s="65"/>
      <c r="J713" s="9"/>
    </row>
    <row r="714" spans="1:10" s="72" customFormat="1" x14ac:dyDescent="0.25">
      <c r="A714" s="73"/>
      <c r="B714" s="74"/>
      <c r="C714" s="74"/>
      <c r="D714" s="73"/>
      <c r="E714" s="73"/>
      <c r="F714" s="73"/>
      <c r="G714" s="73"/>
      <c r="H714" s="73"/>
      <c r="I714" s="65"/>
      <c r="J714" s="9"/>
    </row>
    <row r="715" spans="1:10" s="72" customFormat="1" x14ac:dyDescent="0.25">
      <c r="A715" s="73"/>
      <c r="B715" s="74"/>
      <c r="C715" s="74"/>
      <c r="D715" s="73"/>
      <c r="E715" s="73"/>
      <c r="F715" s="73"/>
      <c r="G715" s="73"/>
      <c r="H715" s="73"/>
      <c r="I715" s="65"/>
      <c r="J715" s="9"/>
    </row>
    <row r="716" spans="1:10" s="72" customFormat="1" x14ac:dyDescent="0.25">
      <c r="A716" s="73"/>
      <c r="B716" s="74"/>
      <c r="C716" s="74"/>
      <c r="D716" s="73"/>
      <c r="E716" s="73"/>
      <c r="F716" s="73"/>
      <c r="G716" s="73"/>
      <c r="H716" s="73"/>
      <c r="I716" s="65"/>
      <c r="J716" s="9"/>
    </row>
    <row r="717" spans="1:10" s="72" customFormat="1" x14ac:dyDescent="0.25">
      <c r="A717" s="73"/>
      <c r="B717" s="74"/>
      <c r="C717" s="74"/>
      <c r="D717" s="73"/>
      <c r="E717" s="73"/>
      <c r="F717" s="73"/>
      <c r="G717" s="73"/>
      <c r="H717" s="73"/>
      <c r="I717" s="65"/>
      <c r="J717" s="9"/>
    </row>
    <row r="718" spans="1:10" s="72" customFormat="1" x14ac:dyDescent="0.25">
      <c r="A718" s="73"/>
      <c r="B718" s="74"/>
      <c r="C718" s="74"/>
      <c r="D718" s="73"/>
      <c r="E718" s="73"/>
      <c r="F718" s="73"/>
      <c r="G718" s="73"/>
      <c r="H718" s="73"/>
      <c r="I718" s="65"/>
      <c r="J718" s="9"/>
    </row>
    <row r="719" spans="1:10" s="72" customFormat="1" x14ac:dyDescent="0.25">
      <c r="A719" s="73"/>
      <c r="B719" s="74"/>
      <c r="C719" s="74"/>
      <c r="D719" s="73"/>
      <c r="E719" s="73"/>
      <c r="F719" s="73"/>
      <c r="G719" s="73"/>
      <c r="H719" s="73"/>
      <c r="I719" s="65"/>
      <c r="J719" s="9"/>
    </row>
    <row r="720" spans="1:10" s="72" customFormat="1" x14ac:dyDescent="0.25">
      <c r="A720" s="73"/>
      <c r="B720" s="74"/>
      <c r="C720" s="74"/>
      <c r="D720" s="73"/>
      <c r="E720" s="73"/>
      <c r="F720" s="73"/>
      <c r="G720" s="73"/>
      <c r="H720" s="73"/>
      <c r="I720" s="65"/>
      <c r="J720" s="9"/>
    </row>
    <row r="721" spans="1:10" s="72" customFormat="1" x14ac:dyDescent="0.25">
      <c r="A721" s="73"/>
      <c r="B721" s="74"/>
      <c r="C721" s="74"/>
      <c r="D721" s="73"/>
      <c r="E721" s="73"/>
      <c r="F721" s="73"/>
      <c r="G721" s="73"/>
      <c r="H721" s="73"/>
      <c r="I721" s="65"/>
      <c r="J721" s="9"/>
    </row>
    <row r="722" spans="1:10" s="72" customFormat="1" x14ac:dyDescent="0.25">
      <c r="A722" s="73"/>
      <c r="B722" s="74"/>
      <c r="C722" s="74"/>
      <c r="D722" s="73"/>
      <c r="E722" s="73"/>
      <c r="F722" s="73"/>
      <c r="G722" s="73"/>
      <c r="H722" s="73"/>
      <c r="I722" s="65"/>
      <c r="J722" s="9"/>
    </row>
    <row r="723" spans="1:10" s="72" customFormat="1" x14ac:dyDescent="0.25">
      <c r="A723" s="73"/>
      <c r="B723" s="74"/>
      <c r="C723" s="74"/>
      <c r="D723" s="73"/>
      <c r="E723" s="73"/>
      <c r="F723" s="73"/>
      <c r="G723" s="73"/>
      <c r="H723" s="73"/>
      <c r="I723" s="65"/>
      <c r="J723" s="9"/>
    </row>
    <row r="724" spans="1:10" s="72" customFormat="1" x14ac:dyDescent="0.25">
      <c r="A724" s="73"/>
      <c r="B724" s="74"/>
      <c r="C724" s="74"/>
      <c r="D724" s="73"/>
      <c r="E724" s="73"/>
      <c r="F724" s="73"/>
      <c r="G724" s="73"/>
      <c r="H724" s="73"/>
      <c r="I724" s="65"/>
      <c r="J724" s="9"/>
    </row>
    <row r="725" spans="1:10" s="72" customFormat="1" x14ac:dyDescent="0.25">
      <c r="A725" s="73"/>
      <c r="B725" s="74"/>
      <c r="C725" s="74"/>
      <c r="D725" s="73"/>
      <c r="E725" s="73"/>
      <c r="F725" s="73"/>
      <c r="G725" s="73"/>
      <c r="H725" s="73"/>
      <c r="I725" s="65"/>
      <c r="J725" s="9"/>
    </row>
    <row r="726" spans="1:10" s="72" customFormat="1" x14ac:dyDescent="0.25">
      <c r="A726" s="73"/>
      <c r="B726" s="74"/>
      <c r="C726" s="74"/>
      <c r="D726" s="73"/>
      <c r="E726" s="73"/>
      <c r="F726" s="73"/>
      <c r="G726" s="73"/>
      <c r="H726" s="73"/>
      <c r="I726" s="65"/>
      <c r="J726" s="9"/>
    </row>
    <row r="727" spans="1:10" s="72" customFormat="1" x14ac:dyDescent="0.25">
      <c r="A727" s="73"/>
      <c r="B727" s="74"/>
      <c r="C727" s="74"/>
      <c r="D727" s="73"/>
      <c r="E727" s="73"/>
      <c r="F727" s="73"/>
      <c r="G727" s="73"/>
      <c r="H727" s="73"/>
      <c r="I727" s="65"/>
      <c r="J727" s="9"/>
    </row>
    <row r="728" spans="1:10" s="72" customFormat="1" x14ac:dyDescent="0.25">
      <c r="A728" s="73"/>
      <c r="B728" s="74"/>
      <c r="C728" s="74"/>
      <c r="D728" s="73"/>
      <c r="E728" s="73"/>
      <c r="F728" s="73"/>
      <c r="G728" s="73"/>
      <c r="H728" s="73"/>
      <c r="I728" s="65"/>
      <c r="J728" s="9"/>
    </row>
    <row r="729" spans="1:10" s="72" customFormat="1" x14ac:dyDescent="0.25">
      <c r="A729" s="73"/>
      <c r="B729" s="74"/>
      <c r="C729" s="74"/>
      <c r="D729" s="73"/>
      <c r="E729" s="73"/>
      <c r="F729" s="73"/>
      <c r="G729" s="73"/>
      <c r="H729" s="73"/>
      <c r="I729" s="65"/>
      <c r="J729" s="9"/>
    </row>
    <row r="730" spans="1:10" s="72" customFormat="1" x14ac:dyDescent="0.25">
      <c r="A730" s="73"/>
      <c r="B730" s="74"/>
      <c r="C730" s="74"/>
      <c r="D730" s="73"/>
      <c r="E730" s="73"/>
      <c r="F730" s="73"/>
      <c r="G730" s="73"/>
      <c r="H730" s="73"/>
      <c r="I730" s="65"/>
      <c r="J730" s="9"/>
    </row>
    <row r="731" spans="1:10" s="72" customFormat="1" x14ac:dyDescent="0.25">
      <c r="A731" s="73"/>
      <c r="B731" s="74"/>
      <c r="C731" s="74"/>
      <c r="D731" s="73"/>
      <c r="E731" s="73"/>
      <c r="F731" s="73"/>
      <c r="G731" s="73"/>
      <c r="H731" s="73"/>
      <c r="I731" s="65"/>
      <c r="J731" s="9"/>
    </row>
    <row r="732" spans="1:10" s="72" customFormat="1" x14ac:dyDescent="0.25">
      <c r="A732" s="73"/>
      <c r="B732" s="74"/>
      <c r="C732" s="74"/>
      <c r="D732" s="73"/>
      <c r="E732" s="73"/>
      <c r="F732" s="73"/>
      <c r="G732" s="73"/>
      <c r="H732" s="73"/>
      <c r="I732" s="65"/>
      <c r="J732" s="9"/>
    </row>
    <row r="733" spans="1:10" s="72" customFormat="1" x14ac:dyDescent="0.25">
      <c r="A733" s="73"/>
      <c r="B733" s="74"/>
      <c r="C733" s="74"/>
      <c r="D733" s="73"/>
      <c r="E733" s="73"/>
      <c r="F733" s="73"/>
      <c r="G733" s="73"/>
      <c r="H733" s="73"/>
      <c r="I733" s="65"/>
      <c r="J733" s="9"/>
    </row>
    <row r="734" spans="1:10" s="72" customFormat="1" x14ac:dyDescent="0.25">
      <c r="A734" s="73"/>
      <c r="B734" s="74"/>
      <c r="C734" s="74"/>
      <c r="D734" s="73"/>
      <c r="E734" s="73"/>
      <c r="F734" s="73"/>
      <c r="G734" s="73"/>
      <c r="H734" s="73"/>
      <c r="I734" s="65"/>
      <c r="J734" s="9"/>
    </row>
    <row r="735" spans="1:10" s="72" customFormat="1" x14ac:dyDescent="0.25">
      <c r="A735" s="73"/>
      <c r="B735" s="74"/>
      <c r="C735" s="74"/>
      <c r="D735" s="73"/>
      <c r="E735" s="73"/>
      <c r="F735" s="73"/>
      <c r="G735" s="73"/>
      <c r="H735" s="73"/>
      <c r="I735" s="65"/>
      <c r="J735" s="9"/>
    </row>
    <row r="736" spans="1:10" s="72" customFormat="1" x14ac:dyDescent="0.25">
      <c r="A736" s="73"/>
      <c r="B736" s="74"/>
      <c r="C736" s="74"/>
      <c r="D736" s="73"/>
      <c r="E736" s="73"/>
      <c r="F736" s="73"/>
      <c r="G736" s="73"/>
      <c r="H736" s="73"/>
      <c r="I736" s="65"/>
      <c r="J736" s="9"/>
    </row>
    <row r="737" spans="1:10" s="72" customFormat="1" x14ac:dyDescent="0.25">
      <c r="A737" s="73"/>
      <c r="B737" s="74"/>
      <c r="C737" s="74"/>
      <c r="D737" s="73"/>
      <c r="E737" s="73"/>
      <c r="F737" s="73"/>
      <c r="G737" s="73"/>
      <c r="H737" s="73"/>
      <c r="I737" s="65"/>
      <c r="J737" s="9"/>
    </row>
    <row r="738" spans="1:10" s="72" customFormat="1" x14ac:dyDescent="0.25">
      <c r="A738" s="73"/>
      <c r="B738" s="74"/>
      <c r="C738" s="74"/>
      <c r="D738" s="73"/>
      <c r="E738" s="73"/>
      <c r="F738" s="73"/>
      <c r="G738" s="73"/>
      <c r="H738" s="73"/>
      <c r="I738" s="65"/>
      <c r="J738" s="9"/>
    </row>
    <row r="739" spans="1:10" s="72" customFormat="1" x14ac:dyDescent="0.25">
      <c r="A739" s="73"/>
      <c r="B739" s="74"/>
      <c r="C739" s="74"/>
      <c r="D739" s="73"/>
      <c r="E739" s="73"/>
      <c r="F739" s="73"/>
      <c r="G739" s="73"/>
      <c r="H739" s="73"/>
      <c r="I739" s="65"/>
      <c r="J739" s="9"/>
    </row>
    <row r="740" spans="1:10" s="72" customFormat="1" x14ac:dyDescent="0.25">
      <c r="A740" s="73"/>
      <c r="B740" s="74"/>
      <c r="C740" s="74"/>
      <c r="D740" s="73"/>
      <c r="E740" s="73"/>
      <c r="F740" s="73"/>
      <c r="G740" s="73"/>
      <c r="H740" s="73"/>
      <c r="I740" s="65"/>
      <c r="J740" s="9"/>
    </row>
    <row r="741" spans="1:10" s="72" customFormat="1" x14ac:dyDescent="0.25">
      <c r="A741" s="73"/>
      <c r="B741" s="74"/>
      <c r="C741" s="74"/>
      <c r="D741" s="73"/>
      <c r="E741" s="73"/>
      <c r="F741" s="73"/>
      <c r="G741" s="73"/>
      <c r="H741" s="73"/>
      <c r="I741" s="65"/>
      <c r="J741" s="9"/>
    </row>
    <row r="742" spans="1:10" s="72" customFormat="1" x14ac:dyDescent="0.25">
      <c r="A742" s="73"/>
      <c r="B742" s="74"/>
      <c r="C742" s="74"/>
      <c r="D742" s="73"/>
      <c r="E742" s="73"/>
      <c r="F742" s="73"/>
      <c r="G742" s="73"/>
      <c r="H742" s="73"/>
      <c r="I742" s="65"/>
      <c r="J742" s="9"/>
    </row>
    <row r="743" spans="1:10" s="72" customFormat="1" x14ac:dyDescent="0.25">
      <c r="A743" s="73"/>
      <c r="B743" s="74"/>
      <c r="C743" s="74"/>
      <c r="D743" s="73"/>
      <c r="E743" s="73"/>
      <c r="F743" s="73"/>
      <c r="G743" s="73"/>
      <c r="H743" s="73"/>
      <c r="I743" s="65"/>
      <c r="J743" s="9"/>
    </row>
    <row r="744" spans="1:10" s="72" customFormat="1" x14ac:dyDescent="0.25">
      <c r="A744" s="73"/>
      <c r="B744" s="74"/>
      <c r="C744" s="74"/>
      <c r="D744" s="73"/>
      <c r="E744" s="73"/>
      <c r="F744" s="73"/>
      <c r="G744" s="73"/>
      <c r="H744" s="73"/>
      <c r="I744" s="65"/>
      <c r="J744" s="9"/>
    </row>
    <row r="745" spans="1:10" s="72" customFormat="1" x14ac:dyDescent="0.25">
      <c r="A745" s="73"/>
      <c r="B745" s="74"/>
      <c r="C745" s="74"/>
      <c r="D745" s="73"/>
      <c r="E745" s="73"/>
      <c r="F745" s="73"/>
      <c r="G745" s="73"/>
      <c r="H745" s="73"/>
      <c r="I745" s="65"/>
      <c r="J745" s="9"/>
    </row>
    <row r="746" spans="1:10" s="72" customFormat="1" x14ac:dyDescent="0.25">
      <c r="A746" s="73"/>
      <c r="B746" s="74"/>
      <c r="C746" s="74"/>
      <c r="D746" s="73"/>
      <c r="E746" s="73"/>
      <c r="F746" s="73"/>
      <c r="G746" s="73"/>
      <c r="H746" s="73"/>
      <c r="I746" s="65"/>
      <c r="J746" s="9"/>
    </row>
    <row r="747" spans="1:10" s="72" customFormat="1" x14ac:dyDescent="0.25">
      <c r="A747" s="73"/>
      <c r="B747" s="74"/>
      <c r="C747" s="74"/>
      <c r="D747" s="73"/>
      <c r="E747" s="73"/>
      <c r="F747" s="73"/>
      <c r="G747" s="73"/>
      <c r="H747" s="73"/>
      <c r="I747" s="65"/>
      <c r="J747" s="9"/>
    </row>
    <row r="748" spans="1:10" s="72" customFormat="1" x14ac:dyDescent="0.25">
      <c r="A748" s="73"/>
      <c r="B748" s="74"/>
      <c r="C748" s="74"/>
      <c r="D748" s="73"/>
      <c r="E748" s="73"/>
      <c r="F748" s="73"/>
      <c r="G748" s="73"/>
      <c r="H748" s="73"/>
      <c r="I748" s="65"/>
      <c r="J748" s="9"/>
    </row>
    <row r="749" spans="1:10" s="72" customFormat="1" x14ac:dyDescent="0.25">
      <c r="A749" s="73"/>
      <c r="B749" s="74"/>
      <c r="C749" s="74"/>
      <c r="D749" s="73"/>
      <c r="E749" s="73"/>
      <c r="F749" s="73"/>
      <c r="G749" s="73"/>
      <c r="H749" s="73"/>
      <c r="I749" s="65"/>
      <c r="J749" s="9"/>
    </row>
    <row r="750" spans="1:10" s="72" customFormat="1" x14ac:dyDescent="0.25">
      <c r="A750" s="73"/>
      <c r="B750" s="74"/>
      <c r="C750" s="74"/>
      <c r="D750" s="73"/>
      <c r="E750" s="73"/>
      <c r="F750" s="73"/>
      <c r="G750" s="73"/>
      <c r="H750" s="73"/>
      <c r="I750" s="65"/>
      <c r="J750" s="9"/>
    </row>
    <row r="751" spans="1:10" s="72" customFormat="1" x14ac:dyDescent="0.25">
      <c r="A751" s="73"/>
      <c r="B751" s="74"/>
      <c r="C751" s="74"/>
      <c r="D751" s="73"/>
      <c r="E751" s="73"/>
      <c r="F751" s="73"/>
      <c r="G751" s="73"/>
      <c r="H751" s="73"/>
      <c r="I751" s="65"/>
      <c r="J751" s="9"/>
    </row>
    <row r="752" spans="1:10" s="72" customFormat="1" x14ac:dyDescent="0.25">
      <c r="A752" s="73"/>
      <c r="B752" s="74"/>
      <c r="C752" s="74"/>
      <c r="D752" s="73"/>
      <c r="E752" s="73"/>
      <c r="F752" s="73"/>
      <c r="G752" s="73"/>
      <c r="H752" s="73"/>
      <c r="I752" s="65"/>
      <c r="J752" s="9"/>
    </row>
    <row r="753" spans="1:10" s="72" customFormat="1" x14ac:dyDescent="0.25">
      <c r="A753" s="73"/>
      <c r="B753" s="74"/>
      <c r="C753" s="74"/>
      <c r="D753" s="73"/>
      <c r="E753" s="73"/>
      <c r="F753" s="73"/>
      <c r="G753" s="73"/>
      <c r="H753" s="73"/>
      <c r="I753" s="65"/>
      <c r="J753" s="9"/>
    </row>
    <row r="754" spans="1:10" s="72" customFormat="1" x14ac:dyDescent="0.25">
      <c r="A754" s="73"/>
      <c r="B754" s="74"/>
      <c r="C754" s="74"/>
      <c r="D754" s="73"/>
      <c r="E754" s="73"/>
      <c r="F754" s="73"/>
      <c r="G754" s="73"/>
      <c r="H754" s="73"/>
      <c r="I754" s="65"/>
      <c r="J754" s="9"/>
    </row>
    <row r="755" spans="1:10" s="72" customFormat="1" x14ac:dyDescent="0.25">
      <c r="A755" s="73"/>
      <c r="B755" s="74"/>
      <c r="C755" s="74"/>
      <c r="D755" s="73"/>
      <c r="E755" s="73"/>
      <c r="F755" s="73"/>
      <c r="G755" s="73"/>
      <c r="H755" s="73"/>
      <c r="I755" s="65"/>
      <c r="J755" s="9"/>
    </row>
    <row r="756" spans="1:10" s="72" customFormat="1" x14ac:dyDescent="0.25">
      <c r="A756" s="73"/>
      <c r="B756" s="74"/>
      <c r="C756" s="74"/>
      <c r="D756" s="73"/>
      <c r="E756" s="73"/>
      <c r="F756" s="73"/>
      <c r="G756" s="73"/>
      <c r="H756" s="73"/>
      <c r="I756" s="65"/>
      <c r="J756" s="9"/>
    </row>
    <row r="757" spans="1:10" s="72" customFormat="1" x14ac:dyDescent="0.25">
      <c r="A757" s="73"/>
      <c r="B757" s="74"/>
      <c r="C757" s="74"/>
      <c r="D757" s="73"/>
      <c r="E757" s="73"/>
      <c r="F757" s="73"/>
      <c r="G757" s="73"/>
      <c r="H757" s="73"/>
      <c r="I757" s="65"/>
      <c r="J757" s="9"/>
    </row>
    <row r="758" spans="1:10" s="72" customFormat="1" x14ac:dyDescent="0.25">
      <c r="A758" s="73"/>
      <c r="B758" s="74"/>
      <c r="C758" s="74"/>
      <c r="D758" s="73"/>
      <c r="E758" s="73"/>
      <c r="F758" s="73"/>
      <c r="G758" s="73"/>
      <c r="H758" s="73"/>
      <c r="I758" s="65"/>
      <c r="J758" s="9"/>
    </row>
    <row r="759" spans="1:10" s="72" customFormat="1" x14ac:dyDescent="0.25">
      <c r="A759" s="73"/>
      <c r="B759" s="74"/>
      <c r="C759" s="74"/>
      <c r="D759" s="73"/>
      <c r="E759" s="73"/>
      <c r="F759" s="73"/>
      <c r="G759" s="73"/>
      <c r="H759" s="73"/>
      <c r="I759" s="65"/>
      <c r="J759" s="9"/>
    </row>
    <row r="760" spans="1:10" s="72" customFormat="1" x14ac:dyDescent="0.25">
      <c r="A760" s="73"/>
      <c r="B760" s="74"/>
      <c r="C760" s="74"/>
      <c r="D760" s="73"/>
      <c r="E760" s="73"/>
      <c r="F760" s="73"/>
      <c r="G760" s="73"/>
      <c r="H760" s="73"/>
      <c r="I760" s="65"/>
      <c r="J760" s="9"/>
    </row>
    <row r="761" spans="1:10" s="72" customFormat="1" x14ac:dyDescent="0.25">
      <c r="A761" s="73"/>
      <c r="B761" s="74"/>
      <c r="C761" s="74"/>
      <c r="D761" s="73"/>
      <c r="E761" s="73"/>
      <c r="F761" s="73"/>
      <c r="G761" s="73"/>
      <c r="H761" s="73"/>
      <c r="I761" s="65"/>
      <c r="J761" s="9"/>
    </row>
    <row r="762" spans="1:10" s="72" customFormat="1" x14ac:dyDescent="0.25">
      <c r="A762" s="73"/>
      <c r="B762" s="74"/>
      <c r="C762" s="74"/>
      <c r="D762" s="73"/>
      <c r="E762" s="73"/>
      <c r="F762" s="73"/>
      <c r="G762" s="73"/>
      <c r="H762" s="73"/>
      <c r="I762" s="65"/>
      <c r="J762" s="9"/>
    </row>
    <row r="763" spans="1:10" s="72" customFormat="1" x14ac:dyDescent="0.25">
      <c r="A763" s="73"/>
      <c r="B763" s="74"/>
      <c r="C763" s="74"/>
      <c r="D763" s="73"/>
      <c r="E763" s="73"/>
      <c r="F763" s="73"/>
      <c r="G763" s="73"/>
      <c r="H763" s="73"/>
      <c r="I763" s="65"/>
      <c r="J763" s="9"/>
    </row>
    <row r="764" spans="1:10" s="72" customFormat="1" x14ac:dyDescent="0.25">
      <c r="A764" s="73"/>
      <c r="B764" s="74"/>
      <c r="C764" s="74"/>
      <c r="D764" s="73"/>
      <c r="E764" s="73"/>
      <c r="F764" s="73"/>
      <c r="G764" s="73"/>
      <c r="H764" s="73"/>
      <c r="I764" s="65"/>
      <c r="J764" s="9"/>
    </row>
    <row r="765" spans="1:10" s="72" customFormat="1" x14ac:dyDescent="0.25">
      <c r="A765" s="73"/>
      <c r="B765" s="74"/>
      <c r="C765" s="74"/>
      <c r="D765" s="73"/>
      <c r="E765" s="73"/>
      <c r="F765" s="73"/>
      <c r="G765" s="73"/>
      <c r="H765" s="73"/>
      <c r="I765" s="65"/>
      <c r="J765" s="9"/>
    </row>
    <row r="766" spans="1:10" s="72" customFormat="1" x14ac:dyDescent="0.25">
      <c r="A766" s="73"/>
      <c r="B766" s="74"/>
      <c r="C766" s="74"/>
      <c r="D766" s="73"/>
      <c r="E766" s="73"/>
      <c r="F766" s="73"/>
      <c r="G766" s="73"/>
      <c r="H766" s="73"/>
      <c r="I766" s="65"/>
      <c r="J766" s="9"/>
    </row>
    <row r="767" spans="1:10" s="72" customFormat="1" x14ac:dyDescent="0.25">
      <c r="A767" s="73"/>
      <c r="B767" s="74"/>
      <c r="C767" s="74"/>
      <c r="D767" s="73"/>
      <c r="E767" s="73"/>
      <c r="F767" s="73"/>
      <c r="G767" s="73"/>
      <c r="H767" s="73"/>
      <c r="I767" s="65"/>
      <c r="J767" s="9"/>
    </row>
    <row r="768" spans="1:10" s="72" customFormat="1" x14ac:dyDescent="0.25">
      <c r="A768" s="73"/>
      <c r="B768" s="74"/>
      <c r="C768" s="74"/>
      <c r="D768" s="73"/>
      <c r="E768" s="73"/>
      <c r="F768" s="73"/>
      <c r="G768" s="73"/>
      <c r="H768" s="73"/>
      <c r="I768" s="65"/>
      <c r="J768" s="9"/>
    </row>
    <row r="769" spans="1:10" s="72" customFormat="1" x14ac:dyDescent="0.25">
      <c r="A769" s="73"/>
      <c r="B769" s="74"/>
      <c r="C769" s="74"/>
      <c r="D769" s="73"/>
      <c r="E769" s="73"/>
      <c r="F769" s="73"/>
      <c r="G769" s="73"/>
      <c r="H769" s="73"/>
      <c r="I769" s="65"/>
      <c r="J769" s="9"/>
    </row>
    <row r="770" spans="1:10" s="72" customFormat="1" x14ac:dyDescent="0.25">
      <c r="A770" s="73"/>
      <c r="B770" s="74"/>
      <c r="C770" s="74"/>
      <c r="D770" s="73"/>
      <c r="E770" s="73"/>
      <c r="F770" s="73"/>
      <c r="G770" s="73"/>
      <c r="H770" s="73"/>
      <c r="I770" s="65"/>
      <c r="J770" s="9"/>
    </row>
    <row r="771" spans="1:10" s="72" customFormat="1" x14ac:dyDescent="0.25">
      <c r="A771" s="73"/>
      <c r="B771" s="74"/>
      <c r="C771" s="74"/>
      <c r="D771" s="73"/>
      <c r="E771" s="73"/>
      <c r="F771" s="73"/>
      <c r="G771" s="73"/>
      <c r="H771" s="73"/>
      <c r="I771" s="65"/>
      <c r="J771" s="9"/>
    </row>
    <row r="772" spans="1:10" s="72" customFormat="1" x14ac:dyDescent="0.25">
      <c r="A772" s="73"/>
      <c r="B772" s="74"/>
      <c r="C772" s="74"/>
      <c r="D772" s="73"/>
      <c r="E772" s="73"/>
      <c r="F772" s="73"/>
      <c r="G772" s="73"/>
      <c r="H772" s="73"/>
      <c r="I772" s="65"/>
      <c r="J772" s="9"/>
    </row>
    <row r="773" spans="1:10" s="72" customFormat="1" x14ac:dyDescent="0.25">
      <c r="A773" s="73"/>
      <c r="B773" s="74"/>
      <c r="C773" s="74"/>
      <c r="D773" s="73"/>
      <c r="E773" s="73"/>
      <c r="F773" s="73"/>
      <c r="G773" s="73"/>
      <c r="H773" s="73"/>
      <c r="I773" s="65"/>
      <c r="J773" s="9"/>
    </row>
    <row r="774" spans="1:10" s="72" customFormat="1" x14ac:dyDescent="0.25">
      <c r="A774" s="73"/>
      <c r="B774" s="74"/>
      <c r="C774" s="74"/>
      <c r="D774" s="73"/>
      <c r="E774" s="73"/>
      <c r="F774" s="73"/>
      <c r="G774" s="73"/>
      <c r="H774" s="73"/>
      <c r="I774" s="65"/>
      <c r="J774" s="9"/>
    </row>
    <row r="775" spans="1:10" s="72" customFormat="1" x14ac:dyDescent="0.25">
      <c r="A775" s="73"/>
      <c r="B775" s="74"/>
      <c r="C775" s="74"/>
      <c r="D775" s="73"/>
      <c r="E775" s="73"/>
      <c r="F775" s="73"/>
      <c r="G775" s="73"/>
      <c r="H775" s="73"/>
      <c r="I775" s="65"/>
      <c r="J775" s="9"/>
    </row>
    <row r="776" spans="1:10" s="72" customFormat="1" x14ac:dyDescent="0.25">
      <c r="A776" s="73"/>
      <c r="B776" s="74"/>
      <c r="C776" s="74"/>
      <c r="D776" s="73"/>
      <c r="E776" s="73"/>
      <c r="F776" s="73"/>
      <c r="G776" s="73"/>
      <c r="H776" s="73"/>
      <c r="I776" s="65"/>
      <c r="J776" s="9"/>
    </row>
  </sheetData>
  <dataConsolidate/>
  <mergeCells count="16">
    <mergeCell ref="B56:E56"/>
    <mergeCell ref="A1:H1"/>
    <mergeCell ref="A2:H2"/>
    <mergeCell ref="B4:B5"/>
    <mergeCell ref="A4:A5"/>
    <mergeCell ref="F4:F5"/>
    <mergeCell ref="G4:G5"/>
    <mergeCell ref="C4:E4"/>
    <mergeCell ref="B40:D40"/>
    <mergeCell ref="I4:I5"/>
    <mergeCell ref="A6:H6"/>
    <mergeCell ref="A13:H13"/>
    <mergeCell ref="A20:H20"/>
    <mergeCell ref="E3:I3"/>
    <mergeCell ref="A3:D3"/>
    <mergeCell ref="H4:H5"/>
  </mergeCells>
  <phoneticPr fontId="4" type="noConversion"/>
  <dataValidations count="2">
    <dataValidation type="list" allowBlank="1" showInputMessage="1" showErrorMessage="1" sqref="F14:F18 F7:F11 F21:F30">
      <formula1>"3,2,1,NA"</formula1>
    </dataValidation>
    <dataValidation type="list" allowBlank="1" showInputMessage="1" showErrorMessage="1" sqref="C19:E19">
      <formula1>"X, "</formula1>
    </dataValidation>
  </dataValidations>
  <printOptions horizontalCentered="1"/>
  <pageMargins left="0.26" right="0.57999999999999996" top="0.5" bottom="0.57999999999999996" header="0.45" footer="0.45"/>
  <pageSetup scale="87" orientation="landscape" r:id="rId1"/>
  <headerFooter alignWithMargins="0">
    <oddFooter>&amp;C&amp;7Page &amp;P of &amp;" of ,Regular"&amp;N</oddFooter>
  </headerFooter>
  <rowBreaks count="1" manualBreakCount="1">
    <brk id="31" max="5" man="1"/>
  </rowBreaks>
  <drawing r:id="rId2"/>
  <legacyDrawing r:id="rId3"/>
  <oleObjects>
    <mc:AlternateContent xmlns:mc="http://schemas.openxmlformats.org/markup-compatibility/2006">
      <mc:Choice Requires="x14">
        <oleObject progId="Word.Document.8" shapeId="1033" r:id="rId4">
          <objectPr defaultSize="0" autoPict="0" r:id="rId5">
            <anchor moveWithCells="1">
              <from>
                <xdr:col>4</xdr:col>
                <xdr:colOff>565150</xdr:colOff>
                <xdr:row>32</xdr:row>
                <xdr:rowOff>12700</xdr:rowOff>
              </from>
              <to>
                <xdr:col>7</xdr:col>
                <xdr:colOff>895350</xdr:colOff>
                <xdr:row>51</xdr:row>
                <xdr:rowOff>31750</xdr:rowOff>
              </to>
            </anchor>
          </objectPr>
        </oleObject>
      </mc:Choice>
      <mc:Fallback>
        <oleObject progId="Word.Document.8" shapeId="103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zoomScale="70" zoomScaleNormal="70" workbookViewId="0">
      <selection activeCell="O19" sqref="O19"/>
    </sheetView>
  </sheetViews>
  <sheetFormatPr defaultColWidth="8.7265625" defaultRowHeight="12.5" x14ac:dyDescent="0.25"/>
  <cols>
    <col min="1" max="1" width="4.54296875" style="98" customWidth="1"/>
    <col min="2" max="2" width="25.1796875" style="98" customWidth="1"/>
    <col min="3" max="3" width="7.08984375" style="98" customWidth="1"/>
    <col min="4" max="7" width="12.6328125" style="98" customWidth="1"/>
    <col min="8" max="8" width="7.7265625" style="98" customWidth="1"/>
    <col min="9" max="9" width="6.7265625" style="98" customWidth="1"/>
    <col min="10" max="10" width="10.1796875" style="98" customWidth="1"/>
    <col min="11" max="11" width="8.7265625" style="98"/>
    <col min="12" max="16" width="11.54296875" style="98" customWidth="1"/>
    <col min="17" max="16384" width="8.7265625" style="98"/>
  </cols>
  <sheetData>
    <row r="1" spans="1:16" ht="24" customHeight="1" thickBot="1" x14ac:dyDescent="0.4">
      <c r="A1" s="103"/>
      <c r="B1" s="114" t="s">
        <v>249</v>
      </c>
      <c r="C1" s="114"/>
      <c r="D1" s="114"/>
      <c r="E1" s="114"/>
      <c r="F1" s="114"/>
      <c r="G1" s="114"/>
      <c r="H1" s="114"/>
      <c r="J1" s="101" t="s">
        <v>252</v>
      </c>
    </row>
    <row r="2" spans="1:16" ht="19.5" customHeight="1" x14ac:dyDescent="0.35">
      <c r="B2" s="200" t="s">
        <v>222</v>
      </c>
      <c r="C2" s="201"/>
      <c r="D2" s="125" t="s">
        <v>223</v>
      </c>
      <c r="E2" s="115"/>
      <c r="F2" s="114"/>
      <c r="G2" s="115"/>
      <c r="H2" s="115"/>
      <c r="J2" s="191" t="s">
        <v>89</v>
      </c>
      <c r="K2" s="192"/>
      <c r="L2" s="195" t="s">
        <v>219</v>
      </c>
      <c r="M2" s="195"/>
      <c r="N2" s="195"/>
      <c r="O2" s="196"/>
    </row>
    <row r="3" spans="1:16" ht="18.5" customHeight="1" x14ac:dyDescent="0.25">
      <c r="B3" s="197" t="s">
        <v>72</v>
      </c>
      <c r="C3" s="198"/>
      <c r="D3" s="126">
        <v>1</v>
      </c>
      <c r="E3" s="199" t="s">
        <v>224</v>
      </c>
      <c r="F3" s="199"/>
      <c r="G3" s="199"/>
      <c r="H3" s="116"/>
      <c r="J3" s="193"/>
      <c r="K3" s="194"/>
      <c r="L3" s="152" t="s">
        <v>25</v>
      </c>
      <c r="M3" s="152" t="s">
        <v>12</v>
      </c>
      <c r="N3" s="152" t="s">
        <v>13</v>
      </c>
      <c r="O3" s="153" t="s">
        <v>14</v>
      </c>
    </row>
    <row r="4" spans="1:16" ht="16.5" customHeight="1" x14ac:dyDescent="0.25">
      <c r="B4" s="197" t="s">
        <v>76</v>
      </c>
      <c r="C4" s="198"/>
      <c r="D4" s="126">
        <v>2</v>
      </c>
      <c r="E4" s="199"/>
      <c r="F4" s="199"/>
      <c r="G4" s="199"/>
      <c r="H4" s="116"/>
      <c r="J4" s="123" t="s">
        <v>72</v>
      </c>
      <c r="K4" s="118">
        <v>1</v>
      </c>
      <c r="L4" s="131" t="s">
        <v>73</v>
      </c>
      <c r="M4" s="131" t="s">
        <v>74</v>
      </c>
      <c r="N4" s="132" t="s">
        <v>256</v>
      </c>
      <c r="O4" s="141" t="s">
        <v>75</v>
      </c>
    </row>
    <row r="5" spans="1:16" ht="16.5" customHeight="1" x14ac:dyDescent="0.25">
      <c r="B5" s="197" t="s">
        <v>79</v>
      </c>
      <c r="C5" s="198"/>
      <c r="D5" s="126">
        <v>3</v>
      </c>
      <c r="E5" s="199"/>
      <c r="F5" s="199"/>
      <c r="G5" s="199"/>
      <c r="H5" s="117"/>
      <c r="J5" s="123" t="s">
        <v>76</v>
      </c>
      <c r="K5" s="118">
        <v>2</v>
      </c>
      <c r="L5" s="131" t="s">
        <v>77</v>
      </c>
      <c r="M5" s="132" t="s">
        <v>255</v>
      </c>
      <c r="N5" s="132" t="s">
        <v>78</v>
      </c>
      <c r="O5" s="133" t="s">
        <v>260</v>
      </c>
    </row>
    <row r="6" spans="1:16" ht="16.5" customHeight="1" x14ac:dyDescent="0.25">
      <c r="B6" s="197" t="s">
        <v>82</v>
      </c>
      <c r="C6" s="198"/>
      <c r="D6" s="126">
        <v>4</v>
      </c>
      <c r="E6" s="199"/>
      <c r="F6" s="199"/>
      <c r="G6" s="199"/>
      <c r="H6" s="117"/>
      <c r="J6" s="123" t="s">
        <v>79</v>
      </c>
      <c r="K6" s="118">
        <v>3</v>
      </c>
      <c r="L6" s="132" t="s">
        <v>254</v>
      </c>
      <c r="M6" s="132" t="s">
        <v>80</v>
      </c>
      <c r="N6" s="134" t="s">
        <v>259</v>
      </c>
      <c r="O6" s="133" t="s">
        <v>81</v>
      </c>
    </row>
    <row r="7" spans="1:16" ht="16.5" customHeight="1" thickBot="1" x14ac:dyDescent="0.3">
      <c r="B7" s="206" t="s">
        <v>85</v>
      </c>
      <c r="C7" s="207"/>
      <c r="D7" s="127">
        <v>5</v>
      </c>
      <c r="E7" s="199"/>
      <c r="F7" s="199"/>
      <c r="G7" s="199"/>
      <c r="J7" s="123" t="s">
        <v>82</v>
      </c>
      <c r="K7" s="118">
        <v>4</v>
      </c>
      <c r="L7" s="132" t="s">
        <v>83</v>
      </c>
      <c r="M7" s="134" t="s">
        <v>258</v>
      </c>
      <c r="N7" s="134" t="s">
        <v>84</v>
      </c>
      <c r="O7" s="154" t="s">
        <v>262</v>
      </c>
    </row>
    <row r="8" spans="1:16" ht="21" customHeight="1" thickBot="1" x14ac:dyDescent="0.3">
      <c r="B8" s="122"/>
      <c r="C8" s="122"/>
      <c r="D8" s="122"/>
      <c r="E8" s="202" t="s">
        <v>273</v>
      </c>
      <c r="F8" s="202"/>
      <c r="G8" s="202"/>
      <c r="J8" s="124" t="s">
        <v>85</v>
      </c>
      <c r="K8" s="155">
        <v>5</v>
      </c>
      <c r="L8" s="136" t="s">
        <v>257</v>
      </c>
      <c r="M8" s="136" t="s">
        <v>86</v>
      </c>
      <c r="N8" s="150" t="s">
        <v>261</v>
      </c>
      <c r="O8" s="137" t="s">
        <v>263</v>
      </c>
    </row>
    <row r="9" spans="1:16" ht="21.5" customHeight="1" x14ac:dyDescent="0.25">
      <c r="B9" s="122"/>
      <c r="C9" s="122"/>
      <c r="D9" s="122"/>
      <c r="E9" s="202"/>
      <c r="F9" s="202"/>
      <c r="G9" s="202"/>
    </row>
    <row r="10" spans="1:16" ht="20.5" customHeight="1" thickBot="1" x14ac:dyDescent="0.4">
      <c r="B10" s="101" t="s">
        <v>250</v>
      </c>
      <c r="C10" s="101"/>
      <c r="D10" s="121"/>
      <c r="E10" s="203"/>
      <c r="F10" s="203"/>
      <c r="G10" s="203"/>
      <c r="J10" s="101" t="s">
        <v>253</v>
      </c>
      <c r="K10" s="99"/>
      <c r="L10" s="99"/>
      <c r="M10" s="99"/>
    </row>
    <row r="11" spans="1:16" ht="41" customHeight="1" x14ac:dyDescent="0.25">
      <c r="B11" s="209"/>
      <c r="C11" s="210"/>
      <c r="D11" s="139" t="s">
        <v>228</v>
      </c>
      <c r="E11" s="139" t="s">
        <v>227</v>
      </c>
      <c r="F11" s="139" t="s">
        <v>226</v>
      </c>
      <c r="G11" s="140" t="s">
        <v>134</v>
      </c>
      <c r="J11" s="208" t="s">
        <v>190</v>
      </c>
      <c r="K11" s="208"/>
      <c r="L11" s="208"/>
      <c r="M11" s="208"/>
      <c r="N11" s="120" t="s">
        <v>146</v>
      </c>
      <c r="O11" s="119" t="s">
        <v>269</v>
      </c>
      <c r="P11" s="119" t="s">
        <v>90</v>
      </c>
    </row>
    <row r="12" spans="1:16" ht="23.5" customHeight="1" thickBot="1" x14ac:dyDescent="0.3">
      <c r="B12" s="211"/>
      <c r="C12" s="212"/>
      <c r="D12" s="146" t="s">
        <v>229</v>
      </c>
      <c r="E12" s="146" t="s">
        <v>230</v>
      </c>
      <c r="F12" s="147" t="s">
        <v>231</v>
      </c>
      <c r="G12" s="148" t="s">
        <v>232</v>
      </c>
      <c r="J12" s="213" t="s">
        <v>264</v>
      </c>
      <c r="K12" s="213"/>
      <c r="L12" s="213"/>
      <c r="M12" s="213"/>
      <c r="N12" s="138" t="s">
        <v>191</v>
      </c>
      <c r="O12" s="151">
        <v>1</v>
      </c>
      <c r="P12" s="151" t="s">
        <v>94</v>
      </c>
    </row>
    <row r="13" spans="1:16" ht="35" customHeight="1" x14ac:dyDescent="0.25">
      <c r="B13" s="166" t="s">
        <v>277</v>
      </c>
      <c r="C13" s="144">
        <v>1</v>
      </c>
      <c r="D13" s="128" t="s">
        <v>233</v>
      </c>
      <c r="E13" s="129" t="s">
        <v>237</v>
      </c>
      <c r="F13" s="167" t="s">
        <v>241</v>
      </c>
      <c r="G13" s="168" t="s">
        <v>245</v>
      </c>
      <c r="J13" s="214" t="s">
        <v>265</v>
      </c>
      <c r="K13" s="214"/>
      <c r="L13" s="214"/>
      <c r="M13" s="214"/>
      <c r="N13" s="138" t="s">
        <v>192</v>
      </c>
      <c r="O13" s="151">
        <v>2</v>
      </c>
      <c r="P13" s="151" t="s">
        <v>65</v>
      </c>
    </row>
    <row r="14" spans="1:16" ht="30.5" customHeight="1" x14ac:dyDescent="0.25">
      <c r="B14" s="166" t="s">
        <v>276</v>
      </c>
      <c r="C14" s="144">
        <v>2</v>
      </c>
      <c r="D14" s="130" t="s">
        <v>234</v>
      </c>
      <c r="E14" s="132" t="s">
        <v>238</v>
      </c>
      <c r="F14" s="134" t="s">
        <v>242</v>
      </c>
      <c r="G14" s="133" t="s">
        <v>246</v>
      </c>
      <c r="J14" s="187" t="s">
        <v>266</v>
      </c>
      <c r="K14" s="187"/>
      <c r="L14" s="187"/>
      <c r="M14" s="187"/>
      <c r="N14" s="138" t="s">
        <v>193</v>
      </c>
      <c r="O14" s="151">
        <v>3</v>
      </c>
      <c r="P14" s="151" t="s">
        <v>66</v>
      </c>
    </row>
    <row r="15" spans="1:16" ht="35.5" customHeight="1" x14ac:dyDescent="0.25">
      <c r="B15" s="166" t="s">
        <v>275</v>
      </c>
      <c r="C15" s="144">
        <v>3</v>
      </c>
      <c r="D15" s="135" t="s">
        <v>235</v>
      </c>
      <c r="E15" s="134" t="s">
        <v>239</v>
      </c>
      <c r="F15" s="134" t="s">
        <v>243</v>
      </c>
      <c r="G15" s="169" t="s">
        <v>247</v>
      </c>
      <c r="J15" s="205" t="s">
        <v>267</v>
      </c>
      <c r="K15" s="205"/>
      <c r="L15" s="205"/>
      <c r="M15" s="205"/>
      <c r="N15" s="138" t="s">
        <v>194</v>
      </c>
      <c r="O15" s="151">
        <v>4</v>
      </c>
      <c r="P15" s="151" t="s">
        <v>67</v>
      </c>
    </row>
    <row r="16" spans="1:16" ht="27.5" customHeight="1" thickBot="1" x14ac:dyDescent="0.3">
      <c r="B16" s="142" t="s">
        <v>225</v>
      </c>
      <c r="C16" s="145">
        <v>4</v>
      </c>
      <c r="D16" s="149" t="s">
        <v>236</v>
      </c>
      <c r="E16" s="136" t="s">
        <v>240</v>
      </c>
      <c r="F16" s="143" t="s">
        <v>244</v>
      </c>
      <c r="G16" s="137" t="s">
        <v>248</v>
      </c>
      <c r="J16" s="188" t="s">
        <v>268</v>
      </c>
      <c r="K16" s="188"/>
      <c r="L16" s="188"/>
      <c r="M16" s="188"/>
      <c r="N16" s="138" t="s">
        <v>195</v>
      </c>
      <c r="O16" s="151">
        <v>5</v>
      </c>
      <c r="P16" s="151" t="s">
        <v>68</v>
      </c>
    </row>
    <row r="17" spans="2:15" ht="24.5" customHeight="1" x14ac:dyDescent="0.25"/>
    <row r="18" spans="2:15" ht="25" customHeight="1" x14ac:dyDescent="0.35">
      <c r="B18" s="101" t="s">
        <v>251</v>
      </c>
      <c r="J18" s="101" t="s">
        <v>271</v>
      </c>
    </row>
    <row r="19" spans="2:15" ht="26" customHeight="1" x14ac:dyDescent="0.25">
      <c r="B19" s="208" t="s">
        <v>190</v>
      </c>
      <c r="C19" s="208"/>
      <c r="D19" s="208"/>
      <c r="E19" s="189" t="s">
        <v>219</v>
      </c>
      <c r="F19" s="189"/>
      <c r="H19" s="113"/>
      <c r="J19" s="215" t="s">
        <v>269</v>
      </c>
      <c r="K19" s="215"/>
      <c r="L19" s="215"/>
      <c r="M19" s="215"/>
      <c r="N19" s="215"/>
      <c r="O19" s="156">
        <v>5</v>
      </c>
    </row>
    <row r="20" spans="2:15" ht="19.5" customHeight="1" x14ac:dyDescent="0.25">
      <c r="B20" s="213" t="s">
        <v>282</v>
      </c>
      <c r="C20" s="213"/>
      <c r="D20" s="213"/>
      <c r="E20" s="190" t="s">
        <v>25</v>
      </c>
      <c r="F20" s="190"/>
    </row>
    <row r="21" spans="2:15" ht="19.5" customHeight="1" x14ac:dyDescent="0.25">
      <c r="B21" s="214" t="s">
        <v>281</v>
      </c>
      <c r="C21" s="214"/>
      <c r="D21" s="214"/>
      <c r="E21" s="190" t="s">
        <v>12</v>
      </c>
      <c r="F21" s="190"/>
    </row>
    <row r="22" spans="2:15" ht="19.5" customHeight="1" x14ac:dyDescent="0.25">
      <c r="B22" s="187" t="s">
        <v>280</v>
      </c>
      <c r="C22" s="187"/>
      <c r="D22" s="187"/>
      <c r="E22" s="190" t="s">
        <v>13</v>
      </c>
      <c r="F22" s="190"/>
    </row>
    <row r="23" spans="2:15" ht="19.5" customHeight="1" x14ac:dyDescent="0.25">
      <c r="B23" s="188" t="s">
        <v>279</v>
      </c>
      <c r="C23" s="188"/>
      <c r="D23" s="188"/>
      <c r="E23" s="190" t="s">
        <v>14</v>
      </c>
      <c r="F23" s="190"/>
    </row>
    <row r="25" spans="2:15" ht="75" customHeight="1" x14ac:dyDescent="0.25">
      <c r="B25" s="204" t="s">
        <v>274</v>
      </c>
      <c r="C25" s="204"/>
      <c r="D25" s="204"/>
      <c r="E25" s="165"/>
      <c r="F25" s="165"/>
      <c r="G25" s="165"/>
      <c r="H25" s="165"/>
      <c r="I25" s="165"/>
      <c r="J25" s="165"/>
      <c r="K25" s="165"/>
      <c r="L25" s="165"/>
    </row>
    <row r="27" spans="2:15" x14ac:dyDescent="0.25">
      <c r="E27" s="102"/>
    </row>
    <row r="28" spans="2:15" x14ac:dyDescent="0.25">
      <c r="E28" s="99"/>
    </row>
  </sheetData>
  <mergeCells count="29">
    <mergeCell ref="E8:G10"/>
    <mergeCell ref="B25:D25"/>
    <mergeCell ref="J15:M15"/>
    <mergeCell ref="J16:M16"/>
    <mergeCell ref="B7:C7"/>
    <mergeCell ref="J11:M11"/>
    <mergeCell ref="B11:C12"/>
    <mergeCell ref="J12:M12"/>
    <mergeCell ref="J13:M13"/>
    <mergeCell ref="J14:M14"/>
    <mergeCell ref="J19:N19"/>
    <mergeCell ref="E22:F22"/>
    <mergeCell ref="E23:F23"/>
    <mergeCell ref="B19:D19"/>
    <mergeCell ref="B20:D20"/>
    <mergeCell ref="B21:D21"/>
    <mergeCell ref="J2:K3"/>
    <mergeCell ref="L2:O2"/>
    <mergeCell ref="B5:C5"/>
    <mergeCell ref="B6:C6"/>
    <mergeCell ref="E3:G7"/>
    <mergeCell ref="B2:C2"/>
    <mergeCell ref="B3:C3"/>
    <mergeCell ref="B4:C4"/>
    <mergeCell ref="B22:D22"/>
    <mergeCell ref="B23:D23"/>
    <mergeCell ref="E19:F19"/>
    <mergeCell ref="E20:F20"/>
    <mergeCell ref="E21:F21"/>
  </mergeCells>
  <dataValidations count="1">
    <dataValidation type="list" allowBlank="1" showInputMessage="1" showErrorMessage="1" sqref="O19">
      <formula1>"1,2,3,4,5"</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70" zoomScaleNormal="70" workbookViewId="0">
      <pane ySplit="5" topLeftCell="A6" activePane="bottomLeft" state="frozen"/>
      <selection pane="bottomLeft" activeCell="C12" sqref="C12:E12"/>
    </sheetView>
  </sheetViews>
  <sheetFormatPr defaultColWidth="9.1796875" defaultRowHeight="14" x14ac:dyDescent="0.25"/>
  <cols>
    <col min="1" max="1" width="9.1796875" style="104"/>
    <col min="2" max="2" width="91.81640625" style="106" customWidth="1"/>
    <col min="3" max="5" width="14.7265625" style="104" customWidth="1"/>
    <col min="6" max="16384" width="9.1796875" style="104"/>
  </cols>
  <sheetData>
    <row r="1" spans="1:5" ht="23" customHeight="1" x14ac:dyDescent="0.25">
      <c r="A1" s="220" t="s">
        <v>211</v>
      </c>
      <c r="B1" s="221"/>
      <c r="C1" s="221"/>
      <c r="D1" s="221"/>
      <c r="E1" s="221"/>
    </row>
    <row r="2" spans="1:5" ht="60.5" customHeight="1" x14ac:dyDescent="0.25">
      <c r="A2" s="216" t="s">
        <v>140</v>
      </c>
      <c r="B2" s="217"/>
      <c r="C2" s="217"/>
      <c r="D2" s="217"/>
      <c r="E2" s="217"/>
    </row>
    <row r="3" spans="1:5" ht="25.5" customHeight="1" x14ac:dyDescent="0.25">
      <c r="A3" s="218" t="s">
        <v>220</v>
      </c>
      <c r="B3" s="219"/>
      <c r="C3" s="219"/>
      <c r="D3" s="219"/>
      <c r="E3" s="219"/>
    </row>
    <row r="4" spans="1:5" ht="27.5" customHeight="1" x14ac:dyDescent="0.25">
      <c r="A4" s="223"/>
      <c r="B4" s="225" t="s">
        <v>217</v>
      </c>
      <c r="C4" s="112" t="s">
        <v>137</v>
      </c>
      <c r="D4" s="112" t="s">
        <v>100</v>
      </c>
      <c r="E4" s="112" t="s">
        <v>138</v>
      </c>
    </row>
    <row r="5" spans="1:5" ht="16.5" customHeight="1" x14ac:dyDescent="0.25">
      <c r="A5" s="224"/>
      <c r="B5" s="225"/>
      <c r="C5" s="52">
        <v>3</v>
      </c>
      <c r="D5" s="52">
        <v>2</v>
      </c>
      <c r="E5" s="52">
        <v>1</v>
      </c>
    </row>
    <row r="6" spans="1:5" ht="84" x14ac:dyDescent="0.25">
      <c r="A6" s="105">
        <v>1</v>
      </c>
      <c r="B6" s="69" t="s">
        <v>212</v>
      </c>
      <c r="C6" s="52"/>
      <c r="D6" s="52"/>
      <c r="E6" s="52" t="s">
        <v>139</v>
      </c>
    </row>
    <row r="7" spans="1:5" ht="168" x14ac:dyDescent="0.25">
      <c r="A7" s="105">
        <v>2</v>
      </c>
      <c r="B7" s="69" t="s">
        <v>213</v>
      </c>
      <c r="C7" s="52"/>
      <c r="D7" s="52"/>
      <c r="E7" s="52"/>
    </row>
    <row r="8" spans="1:5" ht="42" x14ac:dyDescent="0.25">
      <c r="A8" s="105">
        <v>3</v>
      </c>
      <c r="B8" s="69" t="s">
        <v>214</v>
      </c>
      <c r="C8" s="52"/>
      <c r="D8" s="52"/>
      <c r="E8" s="52"/>
    </row>
    <row r="9" spans="1:5" ht="96" customHeight="1" x14ac:dyDescent="0.25">
      <c r="A9" s="105">
        <v>4</v>
      </c>
      <c r="B9" s="69" t="s">
        <v>215</v>
      </c>
      <c r="C9" s="52"/>
      <c r="D9" s="52"/>
      <c r="E9" s="52"/>
    </row>
    <row r="10" spans="1:5" ht="102" customHeight="1" x14ac:dyDescent="0.25">
      <c r="A10" s="105">
        <v>5</v>
      </c>
      <c r="B10" s="69" t="s">
        <v>221</v>
      </c>
      <c r="C10" s="105"/>
      <c r="D10" s="105"/>
      <c r="E10" s="105"/>
    </row>
    <row r="11" spans="1:5" ht="129" customHeight="1" x14ac:dyDescent="0.25">
      <c r="A11" s="105">
        <v>6</v>
      </c>
      <c r="B11" s="69" t="s">
        <v>216</v>
      </c>
      <c r="C11" s="105"/>
      <c r="D11" s="105"/>
      <c r="E11" s="105"/>
    </row>
    <row r="12" spans="1:5" ht="63.5" customHeight="1" x14ac:dyDescent="0.25">
      <c r="A12" s="105"/>
      <c r="B12" s="108" t="s">
        <v>205</v>
      </c>
      <c r="C12" s="222"/>
      <c r="D12" s="222"/>
      <c r="E12" s="222"/>
    </row>
    <row r="16" spans="1:5" x14ac:dyDescent="0.25">
      <c r="B16" s="104"/>
    </row>
    <row r="17" spans="2:2" x14ac:dyDescent="0.25">
      <c r="B17" s="104"/>
    </row>
    <row r="18" spans="2:2" x14ac:dyDescent="0.25">
      <c r="B18" s="104"/>
    </row>
    <row r="19" spans="2:2" x14ac:dyDescent="0.25">
      <c r="B19" s="104"/>
    </row>
    <row r="20" spans="2:2" x14ac:dyDescent="0.25">
      <c r="B20" s="104"/>
    </row>
  </sheetData>
  <mergeCells count="6">
    <mergeCell ref="A2:E2"/>
    <mergeCell ref="A3:E3"/>
    <mergeCell ref="A1:E1"/>
    <mergeCell ref="C12:E12"/>
    <mergeCell ref="A4:A5"/>
    <mergeCell ref="B4:B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Normal="100" workbookViewId="0">
      <selection activeCell="K47" sqref="K47"/>
    </sheetView>
  </sheetViews>
  <sheetFormatPr defaultRowHeight="12.5" x14ac:dyDescent="0.25"/>
  <cols>
    <col min="1" max="1" width="5.1796875" customWidth="1"/>
    <col min="2" max="2" width="25.453125" style="38" customWidth="1"/>
    <col min="3" max="3" width="15.54296875" style="38" customWidth="1"/>
    <col min="4" max="4" width="13" customWidth="1"/>
    <col min="7" max="7" width="12.26953125" customWidth="1"/>
    <col min="8" max="13" width="10.90625" customWidth="1"/>
  </cols>
  <sheetData>
    <row r="1" spans="1:14" ht="18.5" x14ac:dyDescent="0.45">
      <c r="A1" s="11"/>
      <c r="B1" s="38" t="s">
        <v>93</v>
      </c>
      <c r="G1" s="35" t="s">
        <v>208</v>
      </c>
      <c r="H1" s="10"/>
      <c r="I1" s="10"/>
      <c r="J1" s="10"/>
      <c r="K1" s="10"/>
      <c r="L1" s="10"/>
      <c r="M1" s="10"/>
      <c r="N1" s="10"/>
    </row>
    <row r="2" spans="1:14" ht="15" customHeight="1" thickBot="1" x14ac:dyDescent="0.3">
      <c r="B2" s="41"/>
      <c r="C2" s="41" t="s">
        <v>92</v>
      </c>
      <c r="G2" s="228" t="s">
        <v>147</v>
      </c>
      <c r="H2" s="228"/>
      <c r="I2" s="228"/>
      <c r="J2" s="228"/>
      <c r="K2" s="228"/>
      <c r="L2" s="228"/>
      <c r="M2" s="228"/>
      <c r="N2" s="10"/>
    </row>
    <row r="3" spans="1:14" ht="17.5" customHeight="1" x14ac:dyDescent="0.35">
      <c r="A3" s="10"/>
      <c r="B3" s="56" t="s">
        <v>69</v>
      </c>
      <c r="C3" s="58">
        <f>'1.ORP'!C42</f>
        <v>33.333333333333329</v>
      </c>
      <c r="G3" s="229" t="s">
        <v>24</v>
      </c>
      <c r="H3" s="230"/>
      <c r="I3" s="235" t="s">
        <v>148</v>
      </c>
      <c r="J3" s="236"/>
      <c r="K3" s="236"/>
      <c r="L3" s="236"/>
      <c r="M3" s="237"/>
      <c r="N3" s="10"/>
    </row>
    <row r="4" spans="1:14" ht="17.5" customHeight="1" x14ac:dyDescent="0.35">
      <c r="A4" s="10"/>
      <c r="B4" s="56" t="s">
        <v>70</v>
      </c>
      <c r="C4" s="58">
        <f>'1.ORP'!C43</f>
        <v>33.333333333333329</v>
      </c>
      <c r="G4" s="231"/>
      <c r="H4" s="232"/>
      <c r="I4" s="12" t="s">
        <v>94</v>
      </c>
      <c r="J4" s="12" t="s">
        <v>65</v>
      </c>
      <c r="K4" s="12" t="s">
        <v>66</v>
      </c>
      <c r="L4" s="12" t="s">
        <v>67</v>
      </c>
      <c r="M4" s="159" t="s">
        <v>68</v>
      </c>
      <c r="N4" s="10"/>
    </row>
    <row r="5" spans="1:14" ht="17.5" customHeight="1" thickBot="1" x14ac:dyDescent="0.4">
      <c r="A5" s="10"/>
      <c r="B5" s="56" t="s">
        <v>71</v>
      </c>
      <c r="C5" s="58">
        <f>'1.ORP'!C44</f>
        <v>33.333333333333329</v>
      </c>
      <c r="G5" s="233"/>
      <c r="H5" s="234"/>
      <c r="I5" s="18">
        <v>1</v>
      </c>
      <c r="J5" s="18">
        <v>2</v>
      </c>
      <c r="K5" s="18">
        <v>3</v>
      </c>
      <c r="L5" s="18">
        <v>4</v>
      </c>
      <c r="M5" s="160">
        <v>5</v>
      </c>
      <c r="N5" s="10"/>
    </row>
    <row r="6" spans="1:14" ht="19.5" customHeight="1" x14ac:dyDescent="0.25">
      <c r="A6" s="10"/>
      <c r="B6" s="57" t="s">
        <v>88</v>
      </c>
      <c r="C6" s="58">
        <f>'1.ORP'!C45</f>
        <v>33.333333333333329</v>
      </c>
      <c r="G6" s="161" t="s">
        <v>122</v>
      </c>
      <c r="H6" s="17" t="s">
        <v>25</v>
      </c>
      <c r="I6" s="19" t="s">
        <v>26</v>
      </c>
      <c r="J6" s="20" t="s">
        <v>27</v>
      </c>
      <c r="K6" s="21" t="s">
        <v>28</v>
      </c>
      <c r="L6" s="22" t="s">
        <v>29</v>
      </c>
      <c r="M6" s="23" t="s">
        <v>30</v>
      </c>
      <c r="N6" s="10"/>
    </row>
    <row r="7" spans="1:14" ht="15.5" x14ac:dyDescent="0.25">
      <c r="A7" s="10"/>
      <c r="B7" s="57"/>
      <c r="G7" s="161" t="s">
        <v>17</v>
      </c>
      <c r="H7" s="17" t="s">
        <v>12</v>
      </c>
      <c r="I7" s="24" t="s">
        <v>31</v>
      </c>
      <c r="J7" s="13" t="s">
        <v>32</v>
      </c>
      <c r="K7" s="14" t="s">
        <v>33</v>
      </c>
      <c r="L7" s="14" t="s">
        <v>34</v>
      </c>
      <c r="M7" s="25" t="s">
        <v>35</v>
      </c>
      <c r="N7" s="10"/>
    </row>
    <row r="8" spans="1:14" ht="15.5" x14ac:dyDescent="0.25">
      <c r="A8" s="10"/>
      <c r="B8" s="57"/>
      <c r="G8" s="161" t="s">
        <v>18</v>
      </c>
      <c r="H8" s="17" t="s">
        <v>13</v>
      </c>
      <c r="I8" s="26" t="s">
        <v>36</v>
      </c>
      <c r="J8" s="14" t="s">
        <v>37</v>
      </c>
      <c r="K8" s="14" t="s">
        <v>38</v>
      </c>
      <c r="L8" s="14" t="s">
        <v>39</v>
      </c>
      <c r="M8" s="27" t="s">
        <v>40</v>
      </c>
      <c r="N8" s="10"/>
    </row>
    <row r="9" spans="1:14" ht="15.5" x14ac:dyDescent="0.25">
      <c r="A9" s="10"/>
      <c r="B9" s="57"/>
      <c r="G9" s="161" t="s">
        <v>19</v>
      </c>
      <c r="H9" s="17" t="s">
        <v>14</v>
      </c>
      <c r="I9" s="28" t="s">
        <v>41</v>
      </c>
      <c r="J9" s="14" t="s">
        <v>42</v>
      </c>
      <c r="K9" s="14" t="s">
        <v>43</v>
      </c>
      <c r="L9" s="15" t="s">
        <v>44</v>
      </c>
      <c r="M9" s="29" t="s">
        <v>45</v>
      </c>
      <c r="N9" s="10"/>
    </row>
    <row r="10" spans="1:14" ht="16" thickBot="1" x14ac:dyDescent="0.3">
      <c r="A10" s="10"/>
      <c r="B10" s="57"/>
      <c r="G10" s="162" t="s">
        <v>64</v>
      </c>
      <c r="H10" s="163" t="s">
        <v>91</v>
      </c>
      <c r="I10" s="30" t="s">
        <v>46</v>
      </c>
      <c r="J10" s="31" t="s">
        <v>47</v>
      </c>
      <c r="K10" s="32" t="s">
        <v>48</v>
      </c>
      <c r="L10" s="33" t="s">
        <v>49</v>
      </c>
      <c r="M10" s="34" t="s">
        <v>50</v>
      </c>
      <c r="N10" s="10"/>
    </row>
    <row r="11" spans="1:14" ht="15.5" x14ac:dyDescent="0.35">
      <c r="A11" s="10"/>
      <c r="G11" s="16"/>
      <c r="H11" s="16"/>
      <c r="I11" s="16"/>
      <c r="J11" s="16"/>
      <c r="K11" s="16"/>
      <c r="L11" s="16"/>
      <c r="M11" s="16"/>
      <c r="N11" s="10"/>
    </row>
    <row r="12" spans="1:14" s="36" customFormat="1" ht="15.5" x14ac:dyDescent="0.35">
      <c r="B12" s="38"/>
      <c r="C12" s="38"/>
      <c r="G12" s="16"/>
      <c r="H12" s="16"/>
      <c r="I12" s="16"/>
      <c r="J12" s="16"/>
      <c r="K12" s="16"/>
      <c r="L12" s="16"/>
      <c r="M12" s="16"/>
    </row>
    <row r="13" spans="1:14" s="36" customFormat="1" ht="15.5" x14ac:dyDescent="0.35">
      <c r="B13" s="38"/>
      <c r="C13" s="38"/>
      <c r="D13"/>
      <c r="G13" s="16"/>
      <c r="H13" s="16"/>
      <c r="I13" s="16"/>
      <c r="J13" s="16"/>
      <c r="K13" s="16"/>
      <c r="L13" s="16"/>
      <c r="M13" s="16"/>
    </row>
    <row r="14" spans="1:14" s="36" customFormat="1" ht="16" thickBot="1" x14ac:dyDescent="0.4">
      <c r="B14" s="242"/>
      <c r="C14" s="242"/>
      <c r="D14" s="157" t="s">
        <v>200</v>
      </c>
      <c r="G14" s="158" t="s">
        <v>127</v>
      </c>
      <c r="H14" s="158"/>
      <c r="I14" s="158"/>
      <c r="J14" s="158"/>
      <c r="K14" s="158"/>
      <c r="L14" s="158"/>
      <c r="M14" s="16"/>
      <c r="N14" s="10"/>
    </row>
    <row r="15" spans="1:14" s="36" customFormat="1" ht="15.5" x14ac:dyDescent="0.35">
      <c r="B15" s="242" t="s">
        <v>95</v>
      </c>
      <c r="C15" s="242"/>
      <c r="D15" s="157">
        <f>'2.Complexity'!$O$19</f>
        <v>5</v>
      </c>
      <c r="G15" s="238" t="s">
        <v>51</v>
      </c>
      <c r="H15" s="239"/>
      <c r="I15" s="239"/>
      <c r="J15" s="239"/>
      <c r="K15" s="239"/>
      <c r="L15" s="239"/>
      <c r="M15" s="240" t="s">
        <v>52</v>
      </c>
      <c r="N15" s="241"/>
    </row>
    <row r="16" spans="1:14" ht="15.5" x14ac:dyDescent="0.35">
      <c r="A16" s="10"/>
      <c r="G16" s="252" t="s">
        <v>26</v>
      </c>
      <c r="H16" s="253"/>
      <c r="I16" s="253"/>
      <c r="J16" s="253"/>
      <c r="K16" s="253"/>
      <c r="L16" s="253"/>
      <c r="M16" s="226" t="s">
        <v>53</v>
      </c>
      <c r="N16" s="227"/>
    </row>
    <row r="17" spans="1:16" ht="15.5" x14ac:dyDescent="0.35">
      <c r="A17" s="10"/>
      <c r="G17" s="254" t="s">
        <v>54</v>
      </c>
      <c r="H17" s="255"/>
      <c r="I17" s="255"/>
      <c r="J17" s="255"/>
      <c r="K17" s="255"/>
      <c r="L17" s="255"/>
      <c r="M17" s="226" t="s">
        <v>55</v>
      </c>
      <c r="N17" s="227"/>
    </row>
    <row r="18" spans="1:16" ht="15.5" x14ac:dyDescent="0.35">
      <c r="B18" s="88" t="s">
        <v>87</v>
      </c>
      <c r="C18" s="88" t="s">
        <v>126</v>
      </c>
      <c r="D18" s="88" t="s">
        <v>272</v>
      </c>
      <c r="G18" s="256" t="s">
        <v>56</v>
      </c>
      <c r="H18" s="257"/>
      <c r="I18" s="257"/>
      <c r="J18" s="257"/>
      <c r="K18" s="257"/>
      <c r="L18" s="257"/>
      <c r="M18" s="226" t="s">
        <v>57</v>
      </c>
      <c r="N18" s="227"/>
    </row>
    <row r="19" spans="1:16" ht="14.15" customHeight="1" x14ac:dyDescent="0.35">
      <c r="B19" s="41" t="s">
        <v>96</v>
      </c>
      <c r="C19" s="41" t="str">
        <f>'1.ORP'!$D$45</f>
        <v>33-49</v>
      </c>
      <c r="D19" s="41" t="str">
        <f>IF(C19="BLANK","BLANK",IF(C19="33-49","A",IF(C19="50&lt;63","B",IF(C19="64&gt;77","C",IF(C19="78&gt;91","D","D")))))</f>
        <v>A</v>
      </c>
      <c r="G19" s="258" t="s">
        <v>58</v>
      </c>
      <c r="H19" s="259"/>
      <c r="I19" s="259"/>
      <c r="J19" s="259"/>
      <c r="K19" s="259"/>
      <c r="L19" s="259"/>
      <c r="M19" s="226" t="s">
        <v>59</v>
      </c>
      <c r="N19" s="227"/>
    </row>
    <row r="20" spans="1:16" ht="15.5" x14ac:dyDescent="0.35">
      <c r="B20" s="41" t="s">
        <v>270</v>
      </c>
      <c r="C20" s="41" t="str">
        <f>IF(D20=1,"30-60",IF(D20=2,"61-70",IF(D20=3,"71-80",IF(D20=4,"81-90",IF(D20=5,"91-100","False")))))</f>
        <v>91-100</v>
      </c>
      <c r="D20" s="41">
        <f>D15</f>
        <v>5</v>
      </c>
      <c r="G20" s="266" t="s">
        <v>60</v>
      </c>
      <c r="H20" s="267"/>
      <c r="I20" s="267"/>
      <c r="J20" s="267"/>
      <c r="K20" s="267"/>
      <c r="L20" s="267"/>
      <c r="M20" s="226" t="s">
        <v>61</v>
      </c>
      <c r="N20" s="227"/>
    </row>
    <row r="21" spans="1:16" ht="16" thickBot="1" x14ac:dyDescent="0.4">
      <c r="G21" s="270" t="s">
        <v>50</v>
      </c>
      <c r="H21" s="271"/>
      <c r="I21" s="271"/>
      <c r="J21" s="271"/>
      <c r="K21" s="271"/>
      <c r="L21" s="271"/>
      <c r="M21" s="268" t="s">
        <v>62</v>
      </c>
      <c r="N21" s="269"/>
    </row>
    <row r="22" spans="1:16" s="36" customFormat="1" ht="19.5" customHeight="1" x14ac:dyDescent="0.25">
      <c r="A22" s="38"/>
      <c r="B22" s="38"/>
      <c r="C22" s="38"/>
    </row>
    <row r="23" spans="1:16" s="36" customFormat="1" ht="19.5" customHeight="1" x14ac:dyDescent="0.25">
      <c r="A23" s="38"/>
      <c r="B23" s="38"/>
      <c r="C23" s="38"/>
    </row>
    <row r="24" spans="1:16" ht="19.5" customHeight="1" x14ac:dyDescent="0.25">
      <c r="A24" s="36"/>
      <c r="B24" s="243" t="s">
        <v>206</v>
      </c>
      <c r="C24" s="244"/>
      <c r="D24" s="245"/>
      <c r="E24" s="36"/>
      <c r="G24" s="90" t="s">
        <v>210</v>
      </c>
    </row>
    <row r="25" spans="1:16" ht="29.5" customHeight="1" x14ac:dyDescent="0.25">
      <c r="A25" s="36"/>
      <c r="B25" s="246"/>
      <c r="C25" s="247"/>
      <c r="D25" s="248"/>
      <c r="E25" s="36"/>
      <c r="G25" s="109" t="s">
        <v>90</v>
      </c>
      <c r="H25" s="260" t="s">
        <v>209</v>
      </c>
      <c r="I25" s="261"/>
      <c r="J25" s="261"/>
      <c r="K25" s="262"/>
    </row>
    <row r="26" spans="1:16" ht="18.5" customHeight="1" x14ac:dyDescent="0.25">
      <c r="A26" s="36"/>
      <c r="B26" s="246"/>
      <c r="C26" s="247"/>
      <c r="D26" s="248"/>
      <c r="E26" s="36"/>
      <c r="G26" s="107" t="s">
        <v>201</v>
      </c>
      <c r="H26" s="263" t="s">
        <v>196</v>
      </c>
      <c r="I26" s="264"/>
      <c r="J26" s="264"/>
      <c r="K26" s="265"/>
      <c r="L26" s="36"/>
      <c r="M26" s="36"/>
      <c r="N26" s="36"/>
    </row>
    <row r="27" spans="1:16" ht="18.5" customHeight="1" x14ac:dyDescent="0.25">
      <c r="B27" s="246"/>
      <c r="C27" s="247"/>
      <c r="D27" s="248"/>
      <c r="G27" s="107" t="s">
        <v>202</v>
      </c>
      <c r="H27" s="263" t="s">
        <v>197</v>
      </c>
      <c r="I27" s="264"/>
      <c r="J27" s="264"/>
      <c r="K27" s="265"/>
      <c r="L27" s="36"/>
      <c r="M27" s="36"/>
      <c r="N27" s="36"/>
    </row>
    <row r="28" spans="1:16" ht="18.5" customHeight="1" x14ac:dyDescent="0.25">
      <c r="B28" s="246"/>
      <c r="C28" s="247"/>
      <c r="D28" s="248"/>
      <c r="G28" s="107" t="s">
        <v>203</v>
      </c>
      <c r="H28" s="263" t="s">
        <v>198</v>
      </c>
      <c r="I28" s="264"/>
      <c r="J28" s="264"/>
      <c r="K28" s="265"/>
      <c r="L28" s="36"/>
      <c r="M28" s="36"/>
      <c r="N28" s="36"/>
      <c r="O28" s="36"/>
      <c r="P28" s="36"/>
    </row>
    <row r="29" spans="1:16" s="36" customFormat="1" ht="18.5" customHeight="1" x14ac:dyDescent="0.25">
      <c r="A29"/>
      <c r="B29" s="249"/>
      <c r="C29" s="250"/>
      <c r="D29" s="251"/>
      <c r="E29"/>
      <c r="G29" s="107" t="s">
        <v>204</v>
      </c>
      <c r="H29" s="263" t="s">
        <v>199</v>
      </c>
      <c r="I29" s="264"/>
      <c r="J29" s="264"/>
      <c r="K29" s="265"/>
      <c r="L29"/>
      <c r="M29"/>
      <c r="N29"/>
    </row>
    <row r="30" spans="1:16" s="36" customFormat="1" ht="20" customHeight="1" x14ac:dyDescent="0.25">
      <c r="A30"/>
      <c r="B30" s="38"/>
      <c r="C30" s="38"/>
      <c r="D30"/>
      <c r="E30"/>
      <c r="G30"/>
      <c r="H30"/>
      <c r="I30"/>
      <c r="J30"/>
      <c r="K30"/>
      <c r="L30"/>
      <c r="M30"/>
      <c r="N30"/>
    </row>
    <row r="31" spans="1:16" s="36" customFormat="1" ht="20" customHeight="1" x14ac:dyDescent="0.25">
      <c r="A31"/>
      <c r="B31" s="38"/>
      <c r="C31" s="38"/>
      <c r="D31"/>
      <c r="E31"/>
      <c r="G31"/>
      <c r="H31"/>
      <c r="I31"/>
      <c r="J31"/>
      <c r="K31"/>
      <c r="L31"/>
      <c r="M31"/>
      <c r="N31"/>
      <c r="O31"/>
      <c r="P31"/>
    </row>
  </sheetData>
  <mergeCells count="25">
    <mergeCell ref="M20:N20"/>
    <mergeCell ref="G20:L20"/>
    <mergeCell ref="M21:N21"/>
    <mergeCell ref="H28:K28"/>
    <mergeCell ref="H29:K29"/>
    <mergeCell ref="G21:L21"/>
    <mergeCell ref="B15:C15"/>
    <mergeCell ref="B14:C14"/>
    <mergeCell ref="B24:D29"/>
    <mergeCell ref="G16:L16"/>
    <mergeCell ref="G17:L17"/>
    <mergeCell ref="G18:L18"/>
    <mergeCell ref="G19:L19"/>
    <mergeCell ref="H25:K25"/>
    <mergeCell ref="H26:K26"/>
    <mergeCell ref="H27:K27"/>
    <mergeCell ref="M16:N16"/>
    <mergeCell ref="M17:N17"/>
    <mergeCell ref="M19:N19"/>
    <mergeCell ref="G2:M2"/>
    <mergeCell ref="G3:H5"/>
    <mergeCell ref="I3:M3"/>
    <mergeCell ref="G15:L15"/>
    <mergeCell ref="M15:N15"/>
    <mergeCell ref="M18:N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14E929E4C70C4BA0081EEF2BBD6C1E" ma:contentTypeVersion="3" ma:contentTypeDescription="Create a new document." ma:contentTypeScope="" ma:versionID="56fef058babac7d45d5d018ba6703691">
  <xsd:schema xmlns:xsd="http://www.w3.org/2001/XMLSchema" xmlns:xs="http://www.w3.org/2001/XMLSchema" xmlns:p="http://schemas.microsoft.com/office/2006/metadata/properties" xmlns:ns2="18c82fc8-de74-4ef0-8333-12e365e021f7" targetNamespace="http://schemas.microsoft.com/office/2006/metadata/properties" ma:root="true" ma:fieldsID="d97cf5132a0239faace911f27c002824" ns2:_="">
    <xsd:import namespace="18c82fc8-de74-4ef0-8333-12e365e021f7"/>
    <xsd:element name="properties">
      <xsd:complexType>
        <xsd:sequence>
          <xsd:element name="documentManagement">
            <xsd:complexType>
              <xsd:all>
                <xsd:element ref="ns2:Documents" minOccurs="0"/>
                <xsd:element ref="ns2:Posted_x0020_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82fc8-de74-4ef0-8333-12e365e021f7" elementFormDefault="qualified">
    <xsd:import namespace="http://schemas.microsoft.com/office/2006/documentManagement/types"/>
    <xsd:import namespace="http://schemas.microsoft.com/office/infopath/2007/PartnerControls"/>
    <xsd:element name="Documents" ma:index="9" nillable="true" ma:displayName="Documents" ma:format="Dropdown" ma:internalName="Documents">
      <xsd:simpleType>
        <xsd:union memberTypes="dms:Text">
          <xsd:simpleType>
            <xsd:restriction base="dms:Choice">
              <xsd:enumeration value="First WG/WHL Meeting"/>
              <xsd:enumeration value="ICAO"/>
              <xsd:enumeration value="HLSC 2010"/>
              <xsd:enumeration value="A37"/>
              <xsd:enumeration value="Subgroup Updates"/>
              <xsd:enumeration value="Special Meeting"/>
            </xsd:restriction>
          </xsd:simpleType>
        </xsd:union>
      </xsd:simpleType>
    </xsd:element>
    <xsd:element name="Posted_x0020_By" ma:index="10" nillable="true" ma:displayName="Posted By" ma:default="Secretariat" ma:format="Dropdown" ma:internalName="Posted_x0020_By">
      <xsd:simpleType>
        <xsd:union memberTypes="dms:Text">
          <xsd:simpleType>
            <xsd:restriction base="dms:Choice">
              <xsd:enumeration value="Secretariat"/>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osted_x0020_By xmlns="18c82fc8-de74-4ef0-8333-12e365e021f7">Secretariat</Posted_x0020_By>
    <Documents xmlns="18c82fc8-de74-4ef0-8333-12e365e021f7">Safety Management Toolkit</Documents>
  </documentManagement>
</p:properties>
</file>

<file path=customXml/itemProps1.xml><?xml version="1.0" encoding="utf-8"?>
<ds:datastoreItem xmlns:ds="http://schemas.openxmlformats.org/officeDocument/2006/customXml" ds:itemID="{DF32A60E-89AE-40F8-AFAE-3879C8E70289}">
  <ds:schemaRefs>
    <ds:schemaRef ds:uri="http://schemas.microsoft.com/sharepoint/v3/contenttype/forms"/>
  </ds:schemaRefs>
</ds:datastoreItem>
</file>

<file path=customXml/itemProps2.xml><?xml version="1.0" encoding="utf-8"?>
<ds:datastoreItem xmlns:ds="http://schemas.openxmlformats.org/officeDocument/2006/customXml" ds:itemID="{EDB6EB84-EA0E-4A00-B0AB-C39CC2B366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82fc8-de74-4ef0-8333-12e365e02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952779-6E35-4C6F-96FD-2FB6738B812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18c82fc8-de74-4ef0-8333-12e365e021f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 to SRBS</vt:lpstr>
      <vt:lpstr>How to use this tool</vt:lpstr>
      <vt:lpstr>1.ORP</vt:lpstr>
      <vt:lpstr>2.Complexity</vt:lpstr>
      <vt:lpstr>3.COVID-19 Impact</vt:lpstr>
      <vt:lpstr>4.Overall Result and Frequency</vt:lpstr>
      <vt:lpstr>'1.ORP'!Print_Area</vt:lpstr>
      <vt:lpstr>'1.ORP'!Print_Titles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Jean-Pierre</dc:creator>
  <cp:lastModifiedBy>Li, Jie</cp:lastModifiedBy>
  <cp:lastPrinted>2012-03-21T16:08:49Z</cp:lastPrinted>
  <dcterms:created xsi:type="dcterms:W3CDTF">2007-03-03T06:09:08Z</dcterms:created>
  <dcterms:modified xsi:type="dcterms:W3CDTF">2021-03-11T20:51:54Z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0x0101006E14E929E4C70C4BA0081EEF2BBD6C1E</vt:lpwstr>
  </property>
  <property fmtid="{D5CDD505-2E9C-101B-9397-08002B2CF9AE}" pid="3" name="Download">
    <vt:lpwstr>&lt;table class='AlphaMosaik_DownloadCtl_MainTable'&gt;&lt;tr&gt;&lt;td&gt;&lt;table&gt;&lt;tr&gt;&lt;td class='AlphaMosaik_DownloadCtl_LinkDesc' valign='middle'&gt;&lt;/td&gt;&lt;td class='AlphaMosaik_DownloadCtl_LinkImg'&gt;&lt;img onmouseover="this.style.cursor='pointer';"  class='AlphaMosaik_DownloadC</vt:lpwstr>
  </property>
  <property fmtid="{D5CDD505-2E9C-101B-9397-08002B2CF9AE}" pid="4" name="Order">
    <vt:r8>8700</vt:r8>
  </property>
</Properties>
</file>